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sriit.sharepoint.com/sites/Education/projects/DaSy/Data Leadership Competencies SelfAssessment/05_Files from OSEP/"/>
    </mc:Choice>
  </mc:AlternateContent>
  <xr:revisionPtr revIDLastSave="1374" documentId="8_{D95C9B2E-EAE4-4F81-857A-599D88C15472}" xr6:coauthVersionLast="47" xr6:coauthVersionMax="47" xr10:uidLastSave="{D5016C1A-D8A8-498C-B096-8232DCFC2E7A}"/>
  <bookViews>
    <workbookView xWindow="-110" yWindow="-110" windowWidth="19420" windowHeight="10300" xr2:uid="{1AB31D04-4114-40D6-A7AE-CCBE4167E0B9}"/>
  </bookViews>
  <sheets>
    <sheet name="Information" sheetId="3" r:id="rId1"/>
    <sheet name="Instructions" sheetId="2" r:id="rId2"/>
    <sheet name="Competencies by Role" sheetId="1" r:id="rId3"/>
    <sheet name="Overview" sheetId="4" r:id="rId4"/>
  </sheets>
  <definedNames>
    <definedName name="_xlnm.Print_Area" localSheetId="0">Information!$A$3:$A$9</definedName>
    <definedName name="_xlnm.Print_Area" localSheetId="1">Instructions!$A$2:$A$11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1" i="4" l="1" a="1"/>
  <c r="D41" i="4" s="1"/>
  <c r="D40" i="4" a="1"/>
  <c r="D40" i="4" s="1"/>
  <c r="D39" i="4" a="1"/>
  <c r="D39" i="4" s="1"/>
  <c r="D38" i="4" a="1"/>
  <c r="D38" i="4" s="1"/>
  <c r="D37" i="4" a="1"/>
  <c r="D37" i="4" s="1"/>
  <c r="D36" i="4" a="1"/>
  <c r="D36" i="4" s="1"/>
  <c r="D35" i="4" a="1"/>
  <c r="D35" i="4" s="1"/>
  <c r="D34" i="4" a="1"/>
  <c r="D34" i="4" s="1"/>
  <c r="D33" i="4" a="1"/>
  <c r="D33" i="4" s="1"/>
  <c r="D30" i="4" a="1"/>
  <c r="D30" i="4" s="1"/>
  <c r="D29" i="4" a="1"/>
  <c r="D29" i="4" s="1"/>
  <c r="D27" i="4" a="1"/>
  <c r="D27" i="4" s="1"/>
  <c r="D26" i="4" a="1"/>
  <c r="D26" i="4" s="1"/>
  <c r="D25" i="4" a="1"/>
  <c r="D25" i="4" s="1"/>
  <c r="D24" i="4" a="1"/>
  <c r="D24" i="4" s="1"/>
  <c r="D23" i="4" a="1"/>
  <c r="D23" i="4" s="1"/>
  <c r="D22" i="4" a="1"/>
  <c r="D22" i="4" s="1"/>
  <c r="D21" i="4" a="1"/>
  <c r="D21" i="4" s="1"/>
  <c r="D20" i="4" a="1"/>
  <c r="D20" i="4" s="1"/>
  <c r="D19" i="4" a="1"/>
  <c r="D19" i="4" s="1"/>
  <c r="D16" i="4" a="1"/>
  <c r="D16" i="4" s="1"/>
  <c r="D15" i="4" a="1"/>
  <c r="D15" i="4" s="1"/>
  <c r="D13" i="4" a="1"/>
  <c r="D13" i="4" s="1"/>
  <c r="D12" i="4" a="1"/>
  <c r="D12" i="4" s="1"/>
  <c r="D11" i="4" a="1"/>
  <c r="D11" i="4" s="1"/>
  <c r="D10" i="4" a="1"/>
  <c r="D10" i="4" s="1"/>
  <c r="D9" i="4" a="1"/>
  <c r="D9" i="4" s="1"/>
  <c r="D8" i="4" a="1"/>
  <c r="D8" i="4" s="1"/>
  <c r="D5" i="4" a="1"/>
  <c r="D5" i="4" s="1"/>
  <c r="D4" i="4" a="1"/>
  <c r="D4" i="4" s="1"/>
  <c r="E6" i="1" a="1"/>
  <c r="E6" i="1" s="1"/>
  <c r="D7" i="4" s="1" a="1"/>
  <c r="D7" i="4" s="1"/>
  <c r="C32" i="1"/>
  <c r="C29" i="4" s="1"/>
  <c r="C33" i="1"/>
  <c r="C30" i="4" s="1"/>
  <c r="C34" i="1"/>
  <c r="C31" i="4" s="1"/>
  <c r="C35" i="1"/>
  <c r="C32" i="4" s="1"/>
  <c r="C36" i="1"/>
  <c r="C33" i="4" s="1"/>
  <c r="C37" i="1"/>
  <c r="C34" i="4" s="1"/>
  <c r="C38" i="1"/>
  <c r="C35" i="4" s="1"/>
  <c r="C39" i="1"/>
  <c r="C36" i="4" s="1"/>
  <c r="C40" i="1"/>
  <c r="C37" i="4" s="1"/>
  <c r="C41" i="1"/>
  <c r="C38" i="4" s="1"/>
  <c r="C42" i="1"/>
  <c r="C39" i="4" s="1"/>
  <c r="C43" i="1"/>
  <c r="C40" i="4" s="1"/>
  <c r="C44" i="1"/>
  <c r="C41" i="4" s="1"/>
  <c r="C18" i="1"/>
  <c r="C15" i="4" s="1"/>
  <c r="C19" i="1"/>
  <c r="C16" i="4" s="1"/>
  <c r="C20" i="1"/>
  <c r="C17" i="4" s="1"/>
  <c r="C21" i="1"/>
  <c r="C18" i="4" s="1"/>
  <c r="C22" i="1"/>
  <c r="C19" i="4" s="1"/>
  <c r="C23" i="1"/>
  <c r="C20" i="4" s="1"/>
  <c r="C24" i="1"/>
  <c r="C21" i="4" s="1"/>
  <c r="C25" i="1"/>
  <c r="C22" i="4" s="1"/>
  <c r="C26" i="1"/>
  <c r="C23" i="4" s="1"/>
  <c r="C27" i="1"/>
  <c r="C24" i="4" s="1"/>
  <c r="C28" i="1"/>
  <c r="C25" i="4" s="1"/>
  <c r="C29" i="1"/>
  <c r="C26" i="4" s="1"/>
  <c r="C30" i="1"/>
  <c r="C27" i="4" s="1"/>
  <c r="C7" i="1"/>
  <c r="C4" i="4" s="1"/>
  <c r="C8" i="1"/>
  <c r="C5" i="4" s="1"/>
  <c r="C9" i="1"/>
  <c r="C6" i="4" s="1"/>
  <c r="C10" i="1"/>
  <c r="C7" i="4" s="1"/>
  <c r="C11" i="1"/>
  <c r="C8" i="4" s="1"/>
  <c r="C12" i="1"/>
  <c r="C9" i="4" s="1"/>
  <c r="C13" i="1"/>
  <c r="C10" i="4" s="1"/>
  <c r="C14" i="1"/>
  <c r="C11" i="4" s="1"/>
  <c r="C15" i="1"/>
  <c r="C12" i="4" s="1"/>
  <c r="C16" i="1"/>
  <c r="C13" i="4" s="1"/>
  <c r="D18" i="4" l="1" a="1"/>
  <c r="D18" i="4" s="1"/>
  <c r="D17" i="4" a="1"/>
  <c r="D17" i="4" s="1"/>
  <c r="D6" i="4" a="1"/>
  <c r="D6" i="4" s="1"/>
  <c r="D31" i="4" a="1"/>
  <c r="D31" i="4" s="1"/>
  <c r="D32" i="4" a="1"/>
  <c r="D32" i="4" s="1"/>
  <c r="E31" i="1" a="1"/>
  <c r="E31" i="1" s="1"/>
  <c r="E17" i="1" a="1"/>
  <c r="E17" i="1"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2">
    <bk>
      <extLst>
        <ext uri="{3e2802c4-a4d2-4d8b-9148-e3be6c30e623}">
          <xlrd:rvb i="0"/>
        </ext>
      </extLst>
    </bk>
    <bk>
      <extLst>
        <ext uri="{3e2802c4-a4d2-4d8b-9148-e3be6c30e623}">
          <xlrd:rvb i="1"/>
        </ext>
      </extLst>
    </bk>
  </futureMetadata>
  <futureMetadata name="XLDAPR" count="1">
    <bk>
      <extLst>
        <ext uri="{bdbb8cdc-fa1e-496e-a857-3c3f30c029c3}">
          <xda:dynamicArrayProperties fDynamic="1" fCollapsed="0"/>
        </ext>
      </extLst>
    </bk>
  </futureMetadata>
  <cellMetadata count="1">
    <bk>
      <rc t="2" v="0"/>
    </bk>
  </cellMetadata>
  <valueMetadata count="2">
    <bk>
      <rc t="1" v="0"/>
    </bk>
    <bk>
      <rc t="1" v="1"/>
    </bk>
  </valueMetadata>
</metadata>
</file>

<file path=xl/sharedStrings.xml><?xml version="1.0" encoding="utf-8"?>
<sst xmlns="http://schemas.openxmlformats.org/spreadsheetml/2006/main" count="152" uniqueCount="92">
  <si>
    <t>Roles</t>
  </si>
  <si>
    <t>State Coordinator</t>
  </si>
  <si>
    <t>Data Manager</t>
  </si>
  <si>
    <t>Foundational</t>
  </si>
  <si>
    <t>Demonstrates basic data literacy skills.</t>
  </si>
  <si>
    <t>Demonstrates understanding of 616 Annual Performance Report (APR) and 618 data collection and reporting requirements.</t>
  </si>
  <si>
    <t>Is knowledgeable about relevant policies such as the Individuals with Disabilities Education Act (IDEA), Family Educational Rights and Privacy Act (FERPA), Health Insurance Portability and Accountability Act (HIPAA), and state regulations that address the privacy and security of Part C/Part B 619 data/records.</t>
  </si>
  <si>
    <t>Is knowledgeable about the various aspects of data quality such as: accuracy, completeness, timeliness, and the processes that are needed to ensure high-quality data statewide.</t>
  </si>
  <si>
    <t>Is knowledgeable about various methods for collecting data, including quantitative and qualitative methods, when to use various methods, and the advantages and limitations of such methods with different groups of respondents.</t>
  </si>
  <si>
    <t>Is knowledgeable about data analysis and presentation methods, their strengths and limitations, and their use in developing data products to meet the needs of intended users.</t>
  </si>
  <si>
    <t>Is knowledgeable of policies and procedures required for the governance and management of Part C/Part B 619 data, including those related to the quality and integrity of the data, and the security of and access to those data.</t>
  </si>
  <si>
    <t xml:space="preserve">Is knowledgeable about the processes involved in designing evaluations, including developing evaluation questions, logic models, and short-term and long-term outcomes; and identifying appropriate measurement strategies. </t>
  </si>
  <si>
    <t>Demonstrates the ability to assess data knowledge and skills of state team members and stakeholders.</t>
  </si>
  <si>
    <t>Demonstrates the ability to provide opportunities for state team members, local program staff, and (other) stakeholders to learn data knowledge and skills essential to their respective roles (e.g., data collection, reporting requirements, data literacy).</t>
  </si>
  <si>
    <t>Infrastructure</t>
  </si>
  <si>
    <t>Demonstrates the ability to establish policies and procedures to ensure that all data processes, communications, products, reports, and other data-specific state resources are compliant with federal and state regulations.</t>
  </si>
  <si>
    <t>Demonstrates the ability to establish policies and procedures that address the quality and integrity of Part C/Part B 619 data.</t>
  </si>
  <si>
    <t>Demonstrates the ability to establish policies and procedures that address the security of and access to Part C/ Part B 619 data.</t>
  </si>
  <si>
    <t>Demonstrates the ability to identify staff needs for access to data consistent with their roles and responsibilities and ensures that access.</t>
  </si>
  <si>
    <t>Demonstrates the ability to delineate appropriate roles and responsibilities for decisionmaking authority, accountability, and management related to collection, analysis, use, and dissemination of Part C/ Part B 619 data.</t>
  </si>
  <si>
    <t>Demonstrates the ability to explain key components and features of the data systems, including strengths and limitations.</t>
  </si>
  <si>
    <t>Demonstrates the ability to manage a data system to collect programmatic information from multiple sources for federal and state reporting and system management.</t>
  </si>
  <si>
    <t>Demonstrates the skills necessary to secure and manage the human and fiscal resources for the development, maintenance, and enhancement of the data system.</t>
  </si>
  <si>
    <t>Demonstrates knowledge of changing federal and state policies and requirements, programmatic and user needs, and technology to identify and prioritize data system enhancements.</t>
  </si>
  <si>
    <t>Is knowledgeable about the processes involved in developing and enhancing database applications.</t>
  </si>
  <si>
    <t>Demonstrates the ability to lead a process for the development of a new data system or major enhancement.</t>
  </si>
  <si>
    <t>Demonstrates ability to elicit and process stakeholder input about state data system(s)/applications and communicate that input to the technical team.</t>
  </si>
  <si>
    <t>Demonstrates ability to effectively identify and communicate programmatic data needs to the technical team responsible for developing/enhancing the data system.</t>
  </si>
  <si>
    <t>Data Culture</t>
  </si>
  <si>
    <t>Demonstrates the ability to articulate a vision across the program on the value and potential of its data.</t>
  </si>
  <si>
    <t>Demonstrates the ability to analyze and use data to develop the state performance plan and annual performance report (SPP/APR).</t>
  </si>
  <si>
    <t>Demonstrates understanding of how to use data for accountability, program operations, and program improvement.</t>
  </si>
  <si>
    <t>Demonstrates the ability to establish a data culture through norms and expectations for the ongoing use of data.</t>
  </si>
  <si>
    <t>Demonstrates ability to implement an approach to data-based decision-making (e.g., Plan-Do-Study-Act).</t>
  </si>
  <si>
    <t>Demonstrates ability to lead team members and stakeholders in discussions about the interpretation of program data (e.g., 616, 618, other) and development of action steps in response to what was learned from the analysis.</t>
  </si>
  <si>
    <t>Demonstrates the ability to make effective and timely decisions based on available data even when those data are limited and infer the implications of those decisions.</t>
  </si>
  <si>
    <t>Demonstrates the ability to use data to ensure the provision of services and supports, and positive outcomes for all children with developmental delays and disabilities and their families.</t>
  </si>
  <si>
    <t>Demonstrates the ability to use fiscal data to address the current and future needs of the program e.g., budget development, utilization and allocation of funding sources, and fiscal monitoring.</t>
  </si>
  <si>
    <t>Demonstrates the ability to use workforce data to inform the development and maintenance of a comprehensive system of personnel development.</t>
  </si>
  <si>
    <t>Demonstrates the ability to effectively communicate data to policymakers, OSEP, the general public, and other stakeholders through presentations, websites, reports, etc.</t>
  </si>
  <si>
    <t>Demonstrates the ability to support local programs and districts to build a culture of data use.</t>
  </si>
  <si>
    <t>Demonstrates the ability to manage an evaluation and to actively participate in all phases of the evaluation from the design through the development of a report and presentations of findings.</t>
  </si>
  <si>
    <t>This tool allows for a team lead or team to identify essential competencies for each role on the data team, for example, Data Manager or Quality Assurance Specialist. This tool should be completed before team members complete their individual self-assessment for the first time. Each team member can then use the information in the completed Essential Competencies tool to indicate the competencies essential to their role on their own self-assessment. The completed tool also can be used to create position descriptions for the various team roles.</t>
  </si>
  <si>
    <t>The contents of this resource were developed under a grant from the U.S. Department of Education, #H373Z240001. The contents and resources do not necessarily represent the policy of the U.S. Department of Education, and you should not assume endorsement by the Federal Government. Project Officers: Meredith Miceli and Alexis Lessans.
The DaSy Center is a national technical assistance center funded by the U.S. Department of Education, Office of Special Education Programs. The DaSy Center works with states to support IDEA early intervention and early childhood special education state programs in the development or enhancement of coordinated early childhood longitudinal data systems.</t>
  </si>
  <si>
    <t>To learn more about the DaSy Center, visit the DaSy Center website at http://www.dasycenter.org/</t>
  </si>
  <si>
    <t>end of worksheet</t>
  </si>
  <si>
    <t>Role 1</t>
  </si>
  <si>
    <t>Role 2</t>
  </si>
  <si>
    <t>Role 3</t>
  </si>
  <si>
    <t>Role 4</t>
  </si>
  <si>
    <t>Role 5</t>
  </si>
  <si>
    <t>Role 6</t>
  </si>
  <si>
    <t>Role 7</t>
  </si>
  <si>
    <t>Role 8</t>
  </si>
  <si>
    <t>Role 9</t>
  </si>
  <si>
    <t>Role 10</t>
  </si>
  <si>
    <t>Role 11</t>
  </si>
  <si>
    <t>Role 12</t>
  </si>
  <si>
    <t>Role 13</t>
  </si>
  <si>
    <t>Role 14</t>
  </si>
  <si>
    <t>Competencies by Role</t>
  </si>
  <si>
    <t>Not Essential *</t>
  </si>
  <si>
    <t xml:space="preserve">
</t>
  </si>
  <si>
    <t xml:space="preserve">
</t>
  </si>
  <si>
    <t>Link to DaSy Center website: http://www.dasycenter.org/</t>
  </si>
  <si>
    <t>Essential Competencies for Each Team Role  |  Information</t>
  </si>
  <si>
    <t>Essential Competencies for Each Team Role  |  Instructions</t>
  </si>
  <si>
    <t>Step 1.  Enter role names</t>
  </si>
  <si>
    <t>Step 2.  Indicate which competencies are Essential for each role</t>
  </si>
  <si>
    <t>Step 3.  Review entries for accuracy and completeness</t>
  </si>
  <si>
    <t xml:space="preserve">
</t>
  </si>
  <si>
    <t xml:space="preserve">
</t>
  </si>
  <si>
    <t>Essential for # Roles</t>
  </si>
  <si>
    <r>
      <rPr>
        <b/>
        <sz val="9"/>
        <color theme="1"/>
        <rFont val="Arial"/>
        <family val="2"/>
      </rPr>
      <t xml:space="preserve">*An "X" in the "Not Essential" column </t>
    </r>
    <r>
      <rPr>
        <sz val="9"/>
        <color theme="1"/>
        <rFont val="Arial"/>
        <family val="2"/>
      </rPr>
      <t>indicates that it is not essential for anyone on the data team to have this competency.</t>
    </r>
  </si>
  <si>
    <r>
      <rPr>
        <b/>
        <sz val="12"/>
        <color theme="0"/>
        <rFont val="Arial"/>
        <family val="2"/>
      </rPr>
      <t>_______________________________________</t>
    </r>
    <r>
      <rPr>
        <b/>
        <sz val="12"/>
        <color theme="1"/>
        <rFont val="Arial"/>
        <family val="2"/>
      </rPr>
      <t>Enter names of roles in cells E4:R4:</t>
    </r>
  </si>
  <si>
    <t># Roles with this Competency</t>
  </si>
  <si>
    <t xml:space="preserve">Focus on one role at a time and enter 'Yes' in the column for that role next to any competency deemed to be essential for that role. Do not think about any particular person current or past who has held that role. Think about what the person who holds that role in an ideal world should know and be able to do. </t>
  </si>
  <si>
    <t xml:space="preserve">When the process is completed for all roles on the data team, look in column C for any competencies with zero (0) Yeses assigned for any role.  </t>
  </si>
  <si>
    <t>There should be few Xs in NE column as most of the competencies apply to the team of individuals responsibile for the data on young children receiving IDEA services.</t>
  </si>
  <si>
    <t>Quality Assurance Specialist</t>
  </si>
  <si>
    <t>The purpose of this tool is to provide the state data team with documentation of the data leadership competencies considered essential for the role of each member of the team, for example, the State Coordinator or the Data Manager.</t>
  </si>
  <si>
    <t>Competencies by Role Worksheet</t>
  </si>
  <si>
    <t>Provides an overall count and role(s) indicated for each competency.</t>
  </si>
  <si>
    <t>Overview Worksheet</t>
  </si>
  <si>
    <r>
      <t xml:space="preserve">On the </t>
    </r>
    <r>
      <rPr>
        <b/>
        <sz val="11"/>
        <color theme="1"/>
        <rFont val="Arial"/>
        <family val="2"/>
      </rPr>
      <t>Competencies by Role</t>
    </r>
    <r>
      <rPr>
        <sz val="11"/>
        <color theme="1"/>
        <rFont val="Arial"/>
        <family val="2"/>
      </rPr>
      <t xml:space="preserve"> worksheet, fill in the role name for each member of the state data team in cells E4:R4. The State Coordinator and Data Manager have already been entered. If there are more than one of some of the roles, there is no need to list the role twice unless there are different expectations for different variations on the role.</t>
    </r>
  </si>
  <si>
    <t xml:space="preserve">If a row has no Yeses and this competency is essential for the state team, identify the one or more roles who should have it and enter Yes in their column. If this competency is not considered  essential for the state team, indicate by putting an X in the NE (Not Essential) column (column D). This could occur because others outside of the data team have this competency or that this is an activity the data team would never engage in.  </t>
  </si>
  <si>
    <t>Roles with this Competency</t>
  </si>
  <si>
    <t>In this read-only worksheet there are three tables in which you can view the number and names of the roles associated with each competency. Foundational table spans cells [A3:R13], Intrastructure table spans cells [A14:R27], and Data Culture table spans cells [A28:R41].</t>
  </si>
  <si>
    <t>Overview of Roles by Competencies</t>
  </si>
  <si>
    <t>In this data-entry worksheet there is one table which you can list roles [E3:R4], and three tables in which you can assign if each competency is Essential for each of your Roles.  First, enter your Roles in cells [E4:R4], leaving unneeded cells blank. Then, for each competency (row), enter or select "Yes" if a competency is Essential for that role [cells E7:R44].  The number of times you indicate a competency is essential across roles is calculated in column C. When you have completed the "Yes" entries, review column C's totals and either indicate that the competency is Not Essential (by placing an X in column D) or review the roles to assign a competency to that role. Foundational table spans cells [A6:R16], Intrastructure table spans cells [A17:R30], and Data Culture table spans cells [A31:R44].</t>
  </si>
  <si>
    <t>This read-only worksheet contains directions for how to complete this workbook.  Content on this page spans cells A2:A13.</t>
  </si>
  <si>
    <t>This read-only worksheet contains the purpose and rationale for this workbook.  Content on this page spans cells A2:A9.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</si>
</sst>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9" x14ac:knownFonts="1">
    <font>
      <sz val="11"/>
      <color theme="1"/>
      <name val="Aptos Narrow"/>
      <family val="2"/>
      <scheme val="minor"/>
    </font>
    <font>
      <u/>
      <sz val="11"/>
      <color theme="10"/>
      <name val="Aptos Narrow"/>
      <family val="2"/>
      <scheme val="minor"/>
    </font>
    <font>
      <sz val="11"/>
      <color theme="0"/>
      <name val="Aptos Narrow"/>
      <family val="2"/>
      <scheme val="minor"/>
    </font>
    <font>
      <b/>
      <sz val="9"/>
      <color theme="1"/>
      <name val="Verdana"/>
      <family val="2"/>
    </font>
    <font>
      <sz val="11"/>
      <color rgb="FFED3532"/>
      <name val="Arial"/>
      <family val="2"/>
    </font>
    <font>
      <b/>
      <sz val="11"/>
      <color theme="1"/>
      <name val="Arial"/>
      <family val="2"/>
    </font>
    <font>
      <sz val="10"/>
      <color theme="1"/>
      <name val="Arial"/>
      <family val="2"/>
    </font>
    <font>
      <b/>
      <sz val="11"/>
      <color theme="3"/>
      <name val="Aptos Narrow"/>
      <family val="2"/>
      <scheme val="minor"/>
    </font>
    <font>
      <b/>
      <sz val="11"/>
      <color rgb="FF9900FF"/>
      <name val="Aptos Narrow"/>
      <family val="2"/>
      <scheme val="minor"/>
    </font>
    <font>
      <sz val="8"/>
      <name val="Aptos Narrow"/>
      <family val="2"/>
      <scheme val="minor"/>
    </font>
    <font>
      <i/>
      <sz val="9"/>
      <color theme="1" tint="0.249977111117893"/>
      <name val="Arial"/>
      <family val="2"/>
    </font>
    <font>
      <sz val="11"/>
      <color theme="1"/>
      <name val="Arial"/>
      <family val="2"/>
    </font>
    <font>
      <b/>
      <sz val="16"/>
      <color theme="1"/>
      <name val="Arial"/>
      <family val="2"/>
    </font>
    <font>
      <sz val="12"/>
      <color theme="1"/>
      <name val="Arial"/>
      <family val="2"/>
    </font>
    <font>
      <u/>
      <sz val="11"/>
      <color theme="10"/>
      <name val="Arial"/>
      <family val="2"/>
    </font>
    <font>
      <i/>
      <sz val="11"/>
      <color theme="1"/>
      <name val="Arial"/>
      <family val="2"/>
    </font>
    <font>
      <sz val="9"/>
      <color theme="1"/>
      <name val="Arial"/>
      <family val="2"/>
    </font>
    <font>
      <sz val="11"/>
      <color theme="0"/>
      <name val="Arial"/>
      <family val="2"/>
    </font>
    <font>
      <b/>
      <sz val="14"/>
      <color theme="0"/>
      <name val="Arial"/>
      <family val="2"/>
    </font>
    <font>
      <b/>
      <sz val="12"/>
      <color theme="1"/>
      <name val="Arial"/>
      <family val="2"/>
    </font>
    <font>
      <b/>
      <sz val="12"/>
      <color theme="0"/>
      <name val="Arial"/>
      <family val="2"/>
    </font>
    <font>
      <b/>
      <sz val="9"/>
      <color rgb="FF0000CC"/>
      <name val="Arial"/>
      <family val="2"/>
    </font>
    <font>
      <b/>
      <sz val="9"/>
      <color theme="1"/>
      <name val="Arial"/>
      <family val="2"/>
    </font>
    <font>
      <i/>
      <sz val="9"/>
      <color rgb="FF002060"/>
      <name val="Arial"/>
      <family val="2"/>
    </font>
    <font>
      <i/>
      <sz val="11"/>
      <color rgb="FF7A0000"/>
      <name val="Arial"/>
      <family val="2"/>
    </font>
    <font>
      <sz val="11"/>
      <color rgb="FF0000CC"/>
      <name val="Arial"/>
      <family val="2"/>
    </font>
    <font>
      <b/>
      <sz val="9"/>
      <color rgb="FFFF0000"/>
      <name val="Arial"/>
      <family val="2"/>
    </font>
    <font>
      <sz val="11"/>
      <color rgb="FFFF0000"/>
      <name val="Arial"/>
      <family val="2"/>
    </font>
    <font>
      <b/>
      <sz val="14"/>
      <color theme="1"/>
      <name val="Arial"/>
      <family val="2"/>
    </font>
  </fonts>
  <fills count="21">
    <fill>
      <patternFill patternType="none"/>
    </fill>
    <fill>
      <patternFill patternType="gray125"/>
    </fill>
    <fill>
      <patternFill patternType="solid">
        <fgColor theme="7"/>
      </patternFill>
    </fill>
    <fill>
      <patternFill patternType="solid">
        <fgColor theme="0"/>
        <bgColor indexed="64"/>
      </patternFill>
    </fill>
    <fill>
      <patternFill patternType="solid">
        <fgColor rgb="FFFFFFCC"/>
        <bgColor indexed="64"/>
      </patternFill>
    </fill>
    <fill>
      <patternFill patternType="solid">
        <fgColor rgb="FFDAEAF8"/>
        <bgColor indexed="64"/>
      </patternFill>
    </fill>
    <fill>
      <patternFill patternType="solid">
        <fgColor rgb="FFC3D79B"/>
        <bgColor indexed="64"/>
      </patternFill>
    </fill>
    <fill>
      <patternFill patternType="solid">
        <fgColor rgb="FFCDACE6"/>
        <bgColor indexed="64"/>
      </patternFill>
    </fill>
    <fill>
      <patternFill patternType="solid">
        <fgColor theme="0" tint="-4.9989318521683403E-2"/>
        <bgColor indexed="64"/>
      </patternFill>
    </fill>
    <fill>
      <patternFill patternType="solid">
        <fgColor rgb="FFF5F9FD"/>
        <bgColor indexed="64"/>
      </patternFill>
    </fill>
    <fill>
      <patternFill patternType="solid">
        <fgColor rgb="FFFFFF84"/>
        <bgColor indexed="64"/>
      </patternFill>
    </fill>
    <fill>
      <patternFill patternType="solid">
        <fgColor rgb="FFFFFFB4"/>
        <bgColor indexed="64"/>
      </patternFill>
    </fill>
    <fill>
      <patternFill patternType="solid">
        <fgColor theme="9" tint="-0.499984740745262"/>
        <bgColor indexed="64"/>
      </patternFill>
    </fill>
    <fill>
      <patternFill patternType="solid">
        <fgColor rgb="FF0070C0"/>
        <bgColor indexed="64"/>
      </patternFill>
    </fill>
    <fill>
      <patternFill patternType="solid">
        <fgColor rgb="FF532476"/>
        <bgColor indexed="64"/>
      </patternFill>
    </fill>
    <fill>
      <patternFill patternType="solid">
        <fgColor rgb="FFF0F5E7"/>
        <bgColor indexed="64"/>
      </patternFill>
    </fill>
    <fill>
      <patternFill patternType="solid">
        <fgColor rgb="FFD8E5BD"/>
        <bgColor indexed="64"/>
      </patternFill>
    </fill>
    <fill>
      <patternFill patternType="solid">
        <fgColor rgb="FFDFEDF9"/>
        <bgColor indexed="64"/>
      </patternFill>
    </fill>
    <fill>
      <patternFill patternType="solid">
        <fgColor rgb="FFF6F0FA"/>
        <bgColor indexed="64"/>
      </patternFill>
    </fill>
    <fill>
      <patternFill patternType="solid">
        <fgColor rgb="FFE8D9F3"/>
        <bgColor indexed="64"/>
      </patternFill>
    </fill>
    <fill>
      <patternFill patternType="solid">
        <fgColor theme="1"/>
        <bgColor indexed="64"/>
      </patternFill>
    </fill>
  </fills>
  <borders count="46">
    <border>
      <left/>
      <right/>
      <top/>
      <bottom/>
      <diagonal/>
    </border>
    <border>
      <left/>
      <right/>
      <top style="thin">
        <color indexed="64"/>
      </top>
      <bottom/>
      <diagonal/>
    </border>
    <border>
      <left style="thin">
        <color auto="1"/>
      </left>
      <right/>
      <top style="thin">
        <color auto="1"/>
      </top>
      <bottom/>
      <diagonal/>
    </border>
    <border>
      <left style="thin">
        <color auto="1"/>
      </left>
      <right/>
      <top/>
      <bottom/>
      <diagonal/>
    </border>
    <border>
      <left/>
      <right/>
      <top style="mediumDashDot">
        <color auto="1"/>
      </top>
      <bottom/>
      <diagonal/>
    </border>
    <border>
      <left/>
      <right/>
      <top/>
      <bottom style="medium">
        <color theme="4" tint="0.39997558519241921"/>
      </bottom>
      <diagonal/>
    </border>
    <border>
      <left style="hair">
        <color auto="1"/>
      </left>
      <right style="hair">
        <color auto="1"/>
      </right>
      <top style="hair">
        <color auto="1"/>
      </top>
      <bottom style="thin">
        <color auto="1"/>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auto="1"/>
      </right>
      <top style="hair">
        <color auto="1"/>
      </top>
      <bottom style="thin">
        <color auto="1"/>
      </bottom>
      <diagonal/>
    </border>
    <border>
      <left style="thin">
        <color indexed="64"/>
      </left>
      <right style="hair">
        <color indexed="64"/>
      </right>
      <top style="thin">
        <color indexed="64"/>
      </top>
      <bottom style="hair">
        <color indexed="64"/>
      </bottom>
      <diagonal/>
    </border>
    <border>
      <left style="hair">
        <color indexed="64"/>
      </left>
      <right style="thin">
        <color auto="1"/>
      </right>
      <top style="thin">
        <color indexed="64"/>
      </top>
      <bottom style="thin">
        <color auto="1"/>
      </bottom>
      <diagonal/>
    </border>
    <border>
      <left style="hair">
        <color indexed="64"/>
      </left>
      <right style="thin">
        <color auto="1"/>
      </right>
      <top style="thin">
        <color indexed="64"/>
      </top>
      <bottom style="hair">
        <color indexed="64"/>
      </bottom>
      <diagonal/>
    </border>
    <border>
      <left style="hair">
        <color indexed="64"/>
      </left>
      <right style="thin">
        <color auto="1"/>
      </right>
      <top style="hair">
        <color indexed="64"/>
      </top>
      <bottom style="hair">
        <color indexed="64"/>
      </bottom>
      <diagonal/>
    </border>
    <border>
      <left style="hair">
        <color indexed="64"/>
      </left>
      <right style="thin">
        <color auto="1"/>
      </right>
      <top style="hair">
        <color indexed="64"/>
      </top>
      <bottom style="thin">
        <color auto="1"/>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thin">
        <color auto="1"/>
      </left>
      <right/>
      <top style="thin">
        <color auto="1"/>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auto="1"/>
      </top>
      <bottom style="thin">
        <color auto="1"/>
      </bottom>
      <diagonal/>
    </border>
    <border>
      <left/>
      <right/>
      <top/>
      <bottom style="medium">
        <color indexed="64"/>
      </bottom>
      <diagonal/>
    </border>
    <border>
      <left style="hair">
        <color auto="1"/>
      </left>
      <right style="hair">
        <color auto="1"/>
      </right>
      <top/>
      <bottom style="hair">
        <color auto="1"/>
      </bottom>
      <diagonal/>
    </border>
    <border>
      <left style="hair">
        <color indexed="64"/>
      </left>
      <right style="thin">
        <color auto="1"/>
      </right>
      <top/>
      <bottom style="hair">
        <color indexed="64"/>
      </bottom>
      <diagonal/>
    </border>
    <border>
      <left/>
      <right style="hair">
        <color auto="1"/>
      </right>
      <top/>
      <bottom style="thin">
        <color auto="1"/>
      </bottom>
      <diagonal/>
    </border>
    <border>
      <left/>
      <right style="hair">
        <color auto="1"/>
      </right>
      <top style="thin">
        <color auto="1"/>
      </top>
      <bottom/>
      <diagonal/>
    </border>
    <border>
      <left style="hair">
        <color auto="1"/>
      </left>
      <right style="hair">
        <color auto="1"/>
      </right>
      <top style="thin">
        <color auto="1"/>
      </top>
      <bottom/>
      <diagonal/>
    </border>
    <border>
      <left style="hair">
        <color indexed="64"/>
      </left>
      <right/>
      <top style="thin">
        <color indexed="64"/>
      </top>
      <bottom/>
      <diagonal/>
    </border>
    <border>
      <left/>
      <right/>
      <top/>
      <bottom style="medium">
        <color rgb="FFED3532"/>
      </bottom>
      <diagonal/>
    </border>
    <border>
      <left/>
      <right/>
      <top/>
      <bottom style="medium">
        <color rgb="FF39B54A"/>
      </bottom>
      <diagonal/>
    </border>
    <border>
      <left style="hair">
        <color auto="1"/>
      </left>
      <right style="hair">
        <color auto="1"/>
      </right>
      <top style="hair">
        <color auto="1"/>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auto="1"/>
      </bottom>
      <diagonal/>
    </border>
    <border>
      <left/>
      <right style="thin">
        <color auto="1"/>
      </right>
      <top style="thin">
        <color indexed="64"/>
      </top>
      <bottom style="hair">
        <color indexed="64"/>
      </bottom>
      <diagonal/>
    </border>
    <border>
      <left/>
      <right style="thin">
        <color auto="1"/>
      </right>
      <top style="hair">
        <color indexed="64"/>
      </top>
      <bottom style="hair">
        <color indexed="64"/>
      </bottom>
      <diagonal/>
    </border>
    <border>
      <left/>
      <right style="thin">
        <color auto="1"/>
      </right>
      <top style="hair">
        <color auto="1"/>
      </top>
      <bottom style="thin">
        <color auto="1"/>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auto="1"/>
      </right>
      <top style="hair">
        <color auto="1"/>
      </top>
      <bottom/>
      <diagonal/>
    </border>
    <border>
      <left style="hair">
        <color indexed="64"/>
      </left>
      <right/>
      <top style="hair">
        <color indexed="64"/>
      </top>
      <bottom/>
      <diagonal/>
    </border>
  </borders>
  <cellStyleXfs count="4">
    <xf numFmtId="0" fontId="0" fillId="0" borderId="0"/>
    <xf numFmtId="0" fontId="1" fillId="0" borderId="0" applyNumberFormat="0" applyFill="0" applyBorder="0" applyAlignment="0" applyProtection="0"/>
    <xf numFmtId="0" fontId="2" fillId="2" borderId="0" applyNumberFormat="0" applyBorder="0" applyAlignment="0" applyProtection="0"/>
    <xf numFmtId="0" fontId="7" fillId="0" borderId="5" applyNumberFormat="0" applyFill="0" applyAlignment="0" applyProtection="0"/>
  </cellStyleXfs>
  <cellXfs count="153">
    <xf numFmtId="0" fontId="0" fillId="0" borderId="0" xfId="0"/>
    <xf numFmtId="0" fontId="6" fillId="0" borderId="4" xfId="0" applyFont="1" applyBorder="1" applyAlignment="1">
      <alignment horizontal="left" vertical="center" wrapText="1" indent="2"/>
    </xf>
    <xf numFmtId="0" fontId="8" fillId="0" borderId="0" xfId="0" applyFont="1"/>
    <xf numFmtId="0" fontId="10" fillId="0" borderId="0" xfId="0" applyFont="1" applyAlignment="1">
      <alignment vertical="center"/>
    </xf>
    <xf numFmtId="0" fontId="3" fillId="0" borderId="29" xfId="0" applyFont="1" applyBorder="1" applyAlignment="1">
      <alignment horizontal="center" vertical="center" wrapText="1"/>
    </xf>
    <xf numFmtId="0" fontId="11" fillId="0" borderId="0" xfId="0" applyFont="1" applyAlignment="1">
      <alignment vertical="center"/>
    </xf>
    <xf numFmtId="0" fontId="12" fillId="0" borderId="26" xfId="0" applyFont="1" applyBorder="1" applyAlignment="1">
      <alignment horizontal="left" vertical="center" indent="1"/>
    </xf>
    <xf numFmtId="0" fontId="11" fillId="0" borderId="26" xfId="0" applyFont="1" applyBorder="1" applyAlignment="1">
      <alignment vertical="center"/>
    </xf>
    <xf numFmtId="0" fontId="13" fillId="0" borderId="0" xfId="0" applyFont="1" applyAlignment="1">
      <alignment wrapText="1"/>
    </xf>
    <xf numFmtId="0" fontId="11" fillId="0" borderId="0" xfId="0" applyFont="1"/>
    <xf numFmtId="0" fontId="13" fillId="0" borderId="0" xfId="0" applyFont="1" applyAlignment="1">
      <alignment vertical="center" wrapText="1"/>
    </xf>
    <xf numFmtId="0" fontId="13" fillId="0" borderId="0" xfId="0" applyFont="1"/>
    <xf numFmtId="0" fontId="14" fillId="0" borderId="0" xfId="1" applyFont="1" applyAlignment="1">
      <alignment horizontal="left" vertical="center" wrapText="1" indent="2"/>
    </xf>
    <xf numFmtId="0" fontId="11" fillId="0" borderId="0" xfId="0" applyFont="1" applyAlignment="1">
      <alignment vertical="center" wrapText="1"/>
    </xf>
    <xf numFmtId="0" fontId="11" fillId="0" borderId="0" xfId="0" applyFont="1" applyAlignment="1">
      <alignment horizontal="left" vertical="center" wrapText="1" indent="2"/>
    </xf>
    <xf numFmtId="0" fontId="11" fillId="0" borderId="0" xfId="0" applyFont="1" applyAlignment="1">
      <alignment horizontal="center" vertical="center" wrapText="1"/>
    </xf>
    <xf numFmtId="0" fontId="15" fillId="0" borderId="0" xfId="0" applyFont="1"/>
    <xf numFmtId="0" fontId="4" fillId="0" borderId="33" xfId="0" applyFont="1" applyBorder="1" applyAlignment="1">
      <alignment horizontal="center"/>
    </xf>
    <xf numFmtId="0" fontId="13" fillId="0" borderId="0" xfId="0" applyFont="1" applyAlignment="1">
      <alignment vertical="center"/>
    </xf>
    <xf numFmtId="0" fontId="13" fillId="0" borderId="26" xfId="0" applyFont="1" applyBorder="1" applyAlignment="1">
      <alignment vertical="center"/>
    </xf>
    <xf numFmtId="0" fontId="16" fillId="0" borderId="0" xfId="0" applyFont="1" applyAlignment="1">
      <alignment vertical="center"/>
    </xf>
    <xf numFmtId="0" fontId="5" fillId="0" borderId="34" xfId="3" applyFont="1" applyBorder="1" applyAlignment="1">
      <alignment horizontal="left" wrapText="1" indent="1"/>
    </xf>
    <xf numFmtId="0" fontId="17" fillId="3" borderId="0" xfId="2" applyFont="1" applyFill="1" applyBorder="1" applyAlignment="1">
      <alignment vertical="center"/>
    </xf>
    <xf numFmtId="0" fontId="17" fillId="3" borderId="0" xfId="2" applyFont="1" applyFill="1" applyBorder="1" applyAlignment="1">
      <alignment horizontal="left" vertical="center"/>
    </xf>
    <xf numFmtId="0" fontId="18" fillId="20" borderId="0" xfId="2" applyFont="1" applyFill="1" applyAlignment="1">
      <alignment horizontal="left" vertical="center" wrapText="1"/>
    </xf>
    <xf numFmtId="0" fontId="17" fillId="20" borderId="0" xfId="2" applyFont="1" applyFill="1" applyAlignment="1">
      <alignment vertical="center"/>
    </xf>
    <xf numFmtId="0" fontId="17" fillId="0" borderId="0" xfId="2" applyFont="1" applyFill="1" applyAlignment="1">
      <alignment vertical="center"/>
    </xf>
    <xf numFmtId="0" fontId="19" fillId="0" borderId="0" xfId="0" applyFont="1" applyAlignment="1">
      <alignment horizontal="centerContinuous" vertical="center"/>
    </xf>
    <xf numFmtId="0" fontId="11" fillId="0" borderId="0" xfId="0" applyFont="1" applyAlignment="1">
      <alignment horizontal="left" vertical="center"/>
    </xf>
    <xf numFmtId="0" fontId="18" fillId="13" borderId="1" xfId="2" applyFont="1" applyFill="1" applyBorder="1" applyAlignment="1">
      <alignment horizontal="left" vertical="center" indent="1"/>
    </xf>
    <xf numFmtId="0" fontId="17" fillId="13" borderId="0" xfId="2" applyFont="1" applyFill="1" applyAlignment="1">
      <alignment horizontal="left" vertical="center"/>
    </xf>
    <xf numFmtId="0" fontId="22" fillId="8" borderId="22" xfId="0" applyFont="1" applyFill="1" applyBorder="1" applyAlignment="1">
      <alignment horizontal="center" vertical="center" wrapText="1"/>
    </xf>
    <xf numFmtId="0" fontId="23" fillId="8" borderId="18" xfId="0" applyFont="1" applyFill="1" applyBorder="1" applyAlignment="1">
      <alignment horizontal="center" vertical="center" wrapText="1"/>
    </xf>
    <xf numFmtId="0" fontId="23" fillId="8" borderId="19" xfId="0" applyFont="1" applyFill="1" applyBorder="1" applyAlignment="1">
      <alignment horizontal="center" vertical="center" wrapText="1"/>
    </xf>
    <xf numFmtId="0" fontId="23" fillId="8" borderId="11" xfId="0" applyFont="1" applyFill="1" applyBorder="1" applyAlignment="1">
      <alignment horizontal="center" vertical="center" wrapText="1"/>
    </xf>
    <xf numFmtId="0" fontId="11" fillId="5" borderId="10" xfId="0" applyFont="1" applyFill="1" applyBorder="1" applyAlignment="1">
      <alignment horizontal="center" vertical="center"/>
    </xf>
    <xf numFmtId="0" fontId="11" fillId="17" borderId="15" xfId="0" applyFont="1" applyFill="1" applyBorder="1" applyAlignment="1">
      <alignment horizontal="left" vertical="center" wrapText="1"/>
    </xf>
    <xf numFmtId="0" fontId="24" fillId="0" borderId="27" xfId="0" applyFont="1" applyBorder="1" applyAlignment="1">
      <alignment horizontal="center" vertical="center"/>
    </xf>
    <xf numFmtId="0" fontId="11" fillId="5" borderId="8" xfId="0" applyFont="1" applyFill="1" applyBorder="1" applyAlignment="1">
      <alignment horizontal="center" vertical="center"/>
    </xf>
    <xf numFmtId="0" fontId="11" fillId="9" borderId="16" xfId="0" applyFont="1" applyFill="1" applyBorder="1" applyAlignment="1">
      <alignment horizontal="left" vertical="center" wrapText="1"/>
    </xf>
    <xf numFmtId="0" fontId="24" fillId="0" borderId="21" xfId="0" applyFont="1" applyBorder="1" applyAlignment="1">
      <alignment horizontal="center" vertical="center"/>
    </xf>
    <xf numFmtId="0" fontId="11" fillId="17" borderId="16" xfId="0" applyFont="1" applyFill="1" applyBorder="1" applyAlignment="1">
      <alignment horizontal="left" vertical="center" wrapText="1"/>
    </xf>
    <xf numFmtId="0" fontId="24" fillId="0" borderId="21" xfId="2" applyFont="1" applyFill="1" applyBorder="1" applyAlignment="1">
      <alignment horizontal="center" vertical="center"/>
    </xf>
    <xf numFmtId="0" fontId="11" fillId="5" borderId="9" xfId="0" applyFont="1" applyFill="1" applyBorder="1" applyAlignment="1">
      <alignment horizontal="center" vertical="center"/>
    </xf>
    <xf numFmtId="0" fontId="11" fillId="9" borderId="17" xfId="0" applyFont="1" applyFill="1" applyBorder="1" applyAlignment="1">
      <alignment horizontal="left" vertical="center" wrapText="1"/>
    </xf>
    <xf numFmtId="0" fontId="24" fillId="0" borderId="35" xfId="0" applyFont="1" applyBorder="1" applyAlignment="1">
      <alignment horizontal="center" vertical="center"/>
    </xf>
    <xf numFmtId="0" fontId="18" fillId="12" borderId="1" xfId="2" applyFont="1" applyFill="1" applyBorder="1" applyAlignment="1">
      <alignment horizontal="left" vertical="center" indent="1"/>
    </xf>
    <xf numFmtId="0" fontId="17" fillId="12" borderId="0" xfId="2" applyFont="1" applyFill="1" applyAlignment="1">
      <alignment horizontal="left" vertical="center"/>
    </xf>
    <xf numFmtId="0" fontId="17" fillId="14" borderId="0" xfId="2" applyFont="1" applyFill="1" applyAlignment="1">
      <alignment horizontal="left" vertical="center"/>
    </xf>
    <xf numFmtId="0" fontId="16" fillId="0" borderId="0" xfId="0" applyFont="1" applyAlignment="1">
      <alignment horizontal="centerContinuous" vertical="center"/>
    </xf>
    <xf numFmtId="0" fontId="22" fillId="8" borderId="2" xfId="0" applyFont="1" applyFill="1" applyBorder="1" applyAlignment="1">
      <alignment horizontal="center" vertical="center" wrapText="1"/>
    </xf>
    <xf numFmtId="0" fontId="22" fillId="8" borderId="3" xfId="0" applyFont="1" applyFill="1" applyBorder="1" applyAlignment="1">
      <alignment horizontal="center" vertical="center" wrapText="1"/>
    </xf>
    <xf numFmtId="0" fontId="11" fillId="7" borderId="8" xfId="0" applyFont="1" applyFill="1" applyBorder="1" applyAlignment="1">
      <alignment horizontal="center" vertical="center"/>
    </xf>
    <xf numFmtId="0" fontId="24" fillId="0" borderId="39" xfId="0" applyFont="1" applyBorder="1" applyAlignment="1">
      <alignment horizontal="center" vertical="center"/>
    </xf>
    <xf numFmtId="0" fontId="24" fillId="0" borderId="40" xfId="0" applyFont="1" applyBorder="1" applyAlignment="1">
      <alignment horizontal="center" vertical="center"/>
    </xf>
    <xf numFmtId="0" fontId="24" fillId="0" borderId="41" xfId="0" applyFont="1" applyBorder="1" applyAlignment="1">
      <alignment horizontal="center" vertical="center"/>
    </xf>
    <xf numFmtId="0" fontId="11" fillId="7" borderId="10" xfId="0" applyFont="1" applyFill="1" applyBorder="1" applyAlignment="1">
      <alignment horizontal="center" vertical="center"/>
    </xf>
    <xf numFmtId="0" fontId="11" fillId="7" borderId="9" xfId="0" applyFont="1" applyFill="1" applyBorder="1" applyAlignment="1">
      <alignment horizontal="center" vertical="center"/>
    </xf>
    <xf numFmtId="0" fontId="11" fillId="19" borderId="12" xfId="0" applyFont="1" applyFill="1" applyBorder="1" applyAlignment="1">
      <alignment horizontal="left" vertical="center" wrapText="1"/>
    </xf>
    <xf numFmtId="0" fontId="11" fillId="18" borderId="13" xfId="0" applyFont="1" applyFill="1" applyBorder="1" applyAlignment="1">
      <alignment horizontal="left" vertical="center" wrapText="1"/>
    </xf>
    <xf numFmtId="0" fontId="11" fillId="19" borderId="13" xfId="0" applyFont="1" applyFill="1" applyBorder="1" applyAlignment="1">
      <alignment horizontal="left" vertical="center" wrapText="1"/>
    </xf>
    <xf numFmtId="0" fontId="11" fillId="19" borderId="14" xfId="0" applyFont="1" applyFill="1" applyBorder="1" applyAlignment="1">
      <alignment horizontal="left" vertical="center" wrapText="1"/>
    </xf>
    <xf numFmtId="0" fontId="24" fillId="0" borderId="40" xfId="2" applyFont="1" applyFill="1" applyBorder="1" applyAlignment="1">
      <alignment horizontal="center" vertical="center"/>
    </xf>
    <xf numFmtId="0" fontId="11" fillId="6" borderId="8" xfId="0" applyFont="1" applyFill="1" applyBorder="1" applyAlignment="1">
      <alignment horizontal="center" vertical="center"/>
    </xf>
    <xf numFmtId="0" fontId="11" fillId="6" borderId="9" xfId="0" applyFont="1" applyFill="1" applyBorder="1" applyAlignment="1">
      <alignment horizontal="center" vertical="center"/>
    </xf>
    <xf numFmtId="0" fontId="11" fillId="6" borderId="10" xfId="0" applyFont="1" applyFill="1" applyBorder="1" applyAlignment="1">
      <alignment horizontal="center" vertical="center"/>
    </xf>
    <xf numFmtId="0" fontId="18" fillId="14" borderId="0" xfId="2" applyFont="1" applyFill="1" applyBorder="1" applyAlignment="1">
      <alignment horizontal="left" vertical="center" indent="1"/>
    </xf>
    <xf numFmtId="0" fontId="11" fillId="16" borderId="12" xfId="0" applyFont="1" applyFill="1" applyBorder="1" applyAlignment="1">
      <alignment horizontal="left" vertical="center" wrapText="1"/>
    </xf>
    <xf numFmtId="0" fontId="11" fillId="15" borderId="13" xfId="0" applyFont="1" applyFill="1" applyBorder="1" applyAlignment="1">
      <alignment horizontal="left" vertical="center" wrapText="1"/>
    </xf>
    <xf numFmtId="0" fontId="11" fillId="16" borderId="13" xfId="0" applyFont="1" applyFill="1" applyBorder="1" applyAlignment="1">
      <alignment horizontal="left" vertical="center" wrapText="1"/>
    </xf>
    <xf numFmtId="0" fontId="11" fillId="16" borderId="14" xfId="0" applyFont="1" applyFill="1" applyBorder="1" applyAlignment="1">
      <alignment horizontal="left" vertical="center" wrapText="1"/>
    </xf>
    <xf numFmtId="0" fontId="21" fillId="11" borderId="30" xfId="0" applyFont="1" applyFill="1" applyBorder="1" applyAlignment="1" applyProtection="1">
      <alignment horizontal="center" vertical="center" wrapText="1"/>
      <protection locked="0"/>
    </xf>
    <xf numFmtId="0" fontId="21" fillId="11" borderId="31" xfId="0" applyFont="1" applyFill="1" applyBorder="1" applyAlignment="1" applyProtection="1">
      <alignment horizontal="center" vertical="center" wrapText="1"/>
      <protection locked="0"/>
    </xf>
    <xf numFmtId="0" fontId="25" fillId="10" borderId="23" xfId="0" applyFont="1" applyFill="1" applyBorder="1" applyAlignment="1" applyProtection="1">
      <alignment horizontal="center" vertical="center" wrapText="1"/>
      <protection locked="0"/>
    </xf>
    <xf numFmtId="0" fontId="25" fillId="11" borderId="7" xfId="0" applyFont="1" applyFill="1" applyBorder="1" applyAlignment="1" applyProtection="1">
      <alignment horizontal="center" vertical="center" wrapText="1"/>
      <protection locked="0"/>
    </xf>
    <xf numFmtId="0" fontId="25" fillId="11" borderId="27" xfId="0" applyFont="1" applyFill="1" applyBorder="1" applyAlignment="1" applyProtection="1">
      <alignment horizontal="center" vertical="center"/>
      <protection locked="0"/>
    </xf>
    <xf numFmtId="0" fontId="25" fillId="11" borderId="28" xfId="0" applyFont="1" applyFill="1" applyBorder="1" applyAlignment="1" applyProtection="1">
      <alignment horizontal="center" vertical="center"/>
      <protection locked="0"/>
    </xf>
    <xf numFmtId="0" fontId="25" fillId="11" borderId="24" xfId="0" applyFont="1" applyFill="1" applyBorder="1" applyAlignment="1" applyProtection="1">
      <alignment horizontal="center" vertical="center" wrapText="1"/>
      <protection locked="0"/>
    </xf>
    <xf numFmtId="0" fontId="25" fillId="4" borderId="8" xfId="0" applyFont="1" applyFill="1" applyBorder="1" applyAlignment="1" applyProtection="1">
      <alignment horizontal="center" vertical="center" wrapText="1"/>
      <protection locked="0"/>
    </xf>
    <xf numFmtId="0" fontId="25" fillId="4" borderId="21" xfId="0" applyFont="1" applyFill="1" applyBorder="1" applyAlignment="1" applyProtection="1">
      <alignment horizontal="center" vertical="center"/>
      <protection locked="0"/>
    </xf>
    <xf numFmtId="0" fontId="25" fillId="4" borderId="13" xfId="0" applyFont="1" applyFill="1" applyBorder="1" applyAlignment="1" applyProtection="1">
      <alignment horizontal="center" vertical="center"/>
      <protection locked="0"/>
    </xf>
    <xf numFmtId="0" fontId="25" fillId="10" borderId="24" xfId="0" applyFont="1" applyFill="1" applyBorder="1" applyAlignment="1" applyProtection="1">
      <alignment horizontal="center" vertical="center" wrapText="1"/>
      <protection locked="0"/>
    </xf>
    <xf numFmtId="0" fontId="25" fillId="11" borderId="8" xfId="0" applyFont="1" applyFill="1" applyBorder="1" applyAlignment="1" applyProtection="1">
      <alignment horizontal="center" vertical="center" wrapText="1"/>
      <protection locked="0"/>
    </xf>
    <xf numFmtId="0" fontId="25" fillId="11" borderId="21" xfId="0" applyFont="1" applyFill="1" applyBorder="1" applyAlignment="1" applyProtection="1">
      <alignment horizontal="center" vertical="center"/>
      <protection locked="0"/>
    </xf>
    <xf numFmtId="0" fontId="25" fillId="11" borderId="13" xfId="0" applyFont="1" applyFill="1" applyBorder="1" applyAlignment="1" applyProtection="1">
      <alignment horizontal="center" vertical="center"/>
      <protection locked="0"/>
    </xf>
    <xf numFmtId="0" fontId="25" fillId="4" borderId="8" xfId="1" applyFont="1" applyFill="1" applyBorder="1" applyAlignment="1" applyProtection="1">
      <alignment horizontal="center" vertical="center" wrapText="1"/>
      <protection locked="0"/>
    </xf>
    <xf numFmtId="0" fontId="25" fillId="11" borderId="25" xfId="0" applyFont="1" applyFill="1" applyBorder="1" applyAlignment="1" applyProtection="1">
      <alignment horizontal="center" vertical="center" wrapText="1"/>
      <protection locked="0"/>
    </xf>
    <xf numFmtId="0" fontId="25" fillId="4" borderId="9" xfId="0" applyFont="1" applyFill="1" applyBorder="1" applyAlignment="1" applyProtection="1">
      <alignment horizontal="center" vertical="center" wrapText="1"/>
      <protection locked="0"/>
    </xf>
    <xf numFmtId="0" fontId="25" fillId="4" borderId="6" xfId="0" applyFont="1" applyFill="1" applyBorder="1" applyAlignment="1" applyProtection="1">
      <alignment horizontal="center" vertical="center"/>
      <protection locked="0"/>
    </xf>
    <xf numFmtId="0" fontId="25" fillId="4" borderId="14" xfId="0" applyFont="1" applyFill="1" applyBorder="1" applyAlignment="1" applyProtection="1">
      <alignment horizontal="center" vertical="center"/>
      <protection locked="0"/>
    </xf>
    <xf numFmtId="0" fontId="25" fillId="10" borderId="36" xfId="0" applyFont="1" applyFill="1" applyBorder="1" applyAlignment="1" applyProtection="1">
      <alignment horizontal="center" vertical="center" wrapText="1"/>
      <protection locked="0"/>
    </xf>
    <xf numFmtId="0" fontId="25" fillId="11" borderId="10" xfId="0" applyFont="1" applyFill="1" applyBorder="1" applyAlignment="1" applyProtection="1">
      <alignment horizontal="center" vertical="center" wrapText="1"/>
      <protection locked="0"/>
    </xf>
    <xf numFmtId="0" fontId="25" fillId="11" borderId="20" xfId="0" applyFont="1" applyFill="1" applyBorder="1" applyAlignment="1" applyProtection="1">
      <alignment horizontal="center" vertical="center"/>
      <protection locked="0"/>
    </xf>
    <xf numFmtId="0" fontId="25" fillId="11" borderId="12" xfId="0" applyFont="1" applyFill="1" applyBorder="1" applyAlignment="1" applyProtection="1">
      <alignment horizontal="center" vertical="center"/>
      <protection locked="0"/>
    </xf>
    <xf numFmtId="0" fontId="25" fillId="11" borderId="37" xfId="0" applyFont="1" applyFill="1" applyBorder="1" applyAlignment="1" applyProtection="1">
      <alignment horizontal="center" vertical="center" wrapText="1"/>
      <protection locked="0"/>
    </xf>
    <xf numFmtId="0" fontId="25" fillId="10" borderId="37" xfId="0" applyFont="1" applyFill="1" applyBorder="1" applyAlignment="1" applyProtection="1">
      <alignment horizontal="center" vertical="center" wrapText="1"/>
      <protection locked="0"/>
    </xf>
    <xf numFmtId="0" fontId="25" fillId="10" borderId="38" xfId="0" applyFont="1" applyFill="1" applyBorder="1" applyAlignment="1" applyProtection="1">
      <alignment horizontal="center" vertical="center" wrapText="1"/>
      <protection locked="0"/>
    </xf>
    <xf numFmtId="0" fontId="25" fillId="11" borderId="9" xfId="0" applyFont="1" applyFill="1" applyBorder="1" applyAlignment="1" applyProtection="1">
      <alignment horizontal="center" vertical="center" wrapText="1"/>
      <protection locked="0"/>
    </xf>
    <xf numFmtId="0" fontId="25" fillId="11" borderId="6" xfId="0" applyFont="1" applyFill="1" applyBorder="1" applyAlignment="1" applyProtection="1">
      <alignment horizontal="center" vertical="center"/>
      <protection locked="0"/>
    </xf>
    <xf numFmtId="0" fontId="25" fillId="11" borderId="14" xfId="0" applyFont="1" applyFill="1" applyBorder="1" applyAlignment="1" applyProtection="1">
      <alignment horizontal="center" vertical="center"/>
      <protection locked="0"/>
    </xf>
    <xf numFmtId="0" fontId="18" fillId="12" borderId="0" xfId="2" applyFont="1" applyFill="1" applyBorder="1" applyAlignment="1">
      <alignment horizontal="left" vertical="center" indent="1"/>
    </xf>
    <xf numFmtId="0" fontId="11" fillId="17" borderId="20" xfId="0" applyFont="1" applyFill="1" applyBorder="1" applyAlignment="1">
      <alignment horizontal="left" vertical="center" wrapText="1"/>
    </xf>
    <xf numFmtId="0" fontId="11" fillId="9" borderId="21" xfId="0" applyFont="1" applyFill="1" applyBorder="1" applyAlignment="1">
      <alignment horizontal="left" vertical="center" wrapText="1"/>
    </xf>
    <xf numFmtId="0" fontId="11" fillId="17" borderId="21" xfId="0" applyFont="1" applyFill="1" applyBorder="1" applyAlignment="1">
      <alignment horizontal="left" vertical="center" wrapText="1"/>
    </xf>
    <xf numFmtId="0" fontId="11" fillId="17" borderId="20" xfId="0" applyFont="1" applyFill="1" applyBorder="1" applyAlignment="1">
      <alignment horizontal="center" vertical="center" wrapText="1"/>
    </xf>
    <xf numFmtId="0" fontId="11" fillId="9" borderId="21" xfId="0" applyFont="1" applyFill="1" applyBorder="1" applyAlignment="1">
      <alignment horizontal="center" vertical="center" wrapText="1"/>
    </xf>
    <xf numFmtId="0" fontId="11" fillId="17" borderId="21" xfId="0" applyFont="1" applyFill="1" applyBorder="1" applyAlignment="1">
      <alignment horizontal="center" vertical="center" wrapText="1"/>
    </xf>
    <xf numFmtId="0" fontId="11" fillId="16" borderId="20" xfId="0" applyFont="1" applyFill="1" applyBorder="1" applyAlignment="1">
      <alignment horizontal="left" vertical="center" wrapText="1"/>
    </xf>
    <xf numFmtId="0" fontId="11" fillId="15" borderId="21" xfId="0" applyFont="1" applyFill="1" applyBorder="1" applyAlignment="1">
      <alignment horizontal="left" vertical="center" wrapText="1"/>
    </xf>
    <xf numFmtId="0" fontId="11" fillId="16" borderId="21" xfId="0" applyFont="1" applyFill="1" applyBorder="1" applyAlignment="1">
      <alignment horizontal="left" vertical="center" wrapText="1"/>
    </xf>
    <xf numFmtId="0" fontId="11" fillId="16" borderId="20" xfId="0" applyFont="1" applyFill="1" applyBorder="1" applyAlignment="1">
      <alignment horizontal="center" vertical="center" wrapText="1"/>
    </xf>
    <xf numFmtId="0" fontId="11" fillId="15" borderId="21" xfId="0" applyFont="1" applyFill="1" applyBorder="1" applyAlignment="1">
      <alignment horizontal="center" vertical="center" wrapText="1"/>
    </xf>
    <xf numFmtId="0" fontId="11" fillId="16" borderId="21" xfId="0" applyFont="1" applyFill="1" applyBorder="1" applyAlignment="1">
      <alignment horizontal="center" vertical="center" wrapText="1"/>
    </xf>
    <xf numFmtId="0" fontId="11" fillId="19" borderId="20" xfId="0" applyFont="1" applyFill="1" applyBorder="1" applyAlignment="1">
      <alignment horizontal="left" vertical="center" wrapText="1"/>
    </xf>
    <xf numFmtId="0" fontId="11" fillId="18" borderId="21" xfId="0" applyFont="1" applyFill="1" applyBorder="1" applyAlignment="1">
      <alignment horizontal="left" vertical="center" wrapText="1"/>
    </xf>
    <xf numFmtId="0" fontId="11" fillId="19" borderId="21" xfId="0" applyFont="1" applyFill="1" applyBorder="1" applyAlignment="1">
      <alignment horizontal="left" vertical="center" wrapText="1"/>
    </xf>
    <xf numFmtId="0" fontId="11" fillId="19" borderId="20" xfId="0" applyFont="1" applyFill="1" applyBorder="1" applyAlignment="1">
      <alignment horizontal="center" vertical="center" wrapText="1"/>
    </xf>
    <xf numFmtId="0" fontId="11" fillId="18" borderId="21" xfId="0" applyFont="1" applyFill="1" applyBorder="1" applyAlignment="1">
      <alignment horizontal="center" vertical="center" wrapText="1"/>
    </xf>
    <xf numFmtId="0" fontId="11" fillId="19" borderId="21" xfId="0" applyFont="1" applyFill="1" applyBorder="1" applyAlignment="1">
      <alignment horizontal="center" vertical="center" wrapText="1"/>
    </xf>
    <xf numFmtId="0" fontId="17" fillId="12" borderId="0" xfId="2" applyFont="1" applyFill="1" applyAlignment="1">
      <alignment horizontal="center" vertical="center" wrapText="1"/>
    </xf>
    <xf numFmtId="0" fontId="17" fillId="14" borderId="0" xfId="2" applyFont="1" applyFill="1" applyAlignment="1">
      <alignment horizontal="center" vertical="center" wrapText="1"/>
    </xf>
    <xf numFmtId="0" fontId="11" fillId="0" borderId="0" xfId="0" applyFont="1" applyAlignment="1">
      <alignment horizontal="center" vertical="center"/>
    </xf>
    <xf numFmtId="0" fontId="17" fillId="13" borderId="0" xfId="2" applyFont="1" applyFill="1" applyAlignment="1">
      <alignment horizontal="center" vertical="center" wrapText="1"/>
    </xf>
    <xf numFmtId="0" fontId="26" fillId="0" borderId="0" xfId="0" applyFont="1" applyAlignment="1">
      <alignment vertical="center"/>
    </xf>
    <xf numFmtId="0" fontId="27" fillId="0" borderId="0" xfId="0" applyFont="1"/>
    <xf numFmtId="0" fontId="21" fillId="11" borderId="31" xfId="0" applyFont="1" applyFill="1" applyBorder="1" applyAlignment="1" applyProtection="1">
      <alignment vertical="center" wrapText="1"/>
      <protection locked="0"/>
    </xf>
    <xf numFmtId="0" fontId="21" fillId="11" borderId="32" xfId="0" applyFont="1" applyFill="1" applyBorder="1" applyAlignment="1" applyProtection="1">
      <alignment vertical="center" wrapText="1"/>
      <protection locked="0"/>
    </xf>
    <xf numFmtId="0" fontId="8" fillId="0" borderId="0" xfId="0" applyFont="1" applyAlignment="1">
      <alignment vertical="top"/>
    </xf>
    <xf numFmtId="0" fontId="28" fillId="0" borderId="33" xfId="0" applyFont="1" applyBorder="1" applyAlignment="1">
      <alignment horizontal="left" indent="1"/>
    </xf>
    <xf numFmtId="0" fontId="11" fillId="5" borderId="42" xfId="0" applyFont="1" applyFill="1" applyBorder="1" applyAlignment="1">
      <alignment horizontal="center" vertical="center"/>
    </xf>
    <xf numFmtId="0" fontId="11" fillId="5" borderId="43" xfId="0" applyFont="1" applyFill="1" applyBorder="1" applyAlignment="1">
      <alignment horizontal="center" vertical="center"/>
    </xf>
    <xf numFmtId="0" fontId="11" fillId="5" borderId="44" xfId="0" applyFont="1" applyFill="1" applyBorder="1" applyAlignment="1">
      <alignment horizontal="center" vertical="center"/>
    </xf>
    <xf numFmtId="0" fontId="11" fillId="9" borderId="35" xfId="0" applyFont="1" applyFill="1" applyBorder="1" applyAlignment="1">
      <alignment horizontal="left" vertical="center" wrapText="1"/>
    </xf>
    <xf numFmtId="0" fontId="11" fillId="9" borderId="35" xfId="0" applyFont="1" applyFill="1" applyBorder="1" applyAlignment="1">
      <alignment horizontal="center" vertical="center" wrapText="1"/>
    </xf>
    <xf numFmtId="0" fontId="11" fillId="9" borderId="45" xfId="0" applyFont="1" applyFill="1" applyBorder="1" applyAlignment="1">
      <alignment horizontal="left" vertical="center" wrapText="1"/>
    </xf>
    <xf numFmtId="0" fontId="11" fillId="6" borderId="42" xfId="0" applyFont="1" applyFill="1" applyBorder="1" applyAlignment="1">
      <alignment horizontal="center" vertical="center"/>
    </xf>
    <xf numFmtId="0" fontId="11" fillId="6" borderId="43" xfId="0" applyFont="1" applyFill="1" applyBorder="1" applyAlignment="1">
      <alignment horizontal="center" vertical="center"/>
    </xf>
    <xf numFmtId="0" fontId="11" fillId="16" borderId="15" xfId="0" applyFont="1" applyFill="1" applyBorder="1" applyAlignment="1">
      <alignment horizontal="left" vertical="center" wrapText="1"/>
    </xf>
    <xf numFmtId="0" fontId="11" fillId="15" borderId="16" xfId="0" applyFont="1" applyFill="1" applyBorder="1" applyAlignment="1">
      <alignment horizontal="left" vertical="center" wrapText="1"/>
    </xf>
    <xf numFmtId="0" fontId="11" fillId="16" borderId="16" xfId="0" applyFont="1" applyFill="1" applyBorder="1" applyAlignment="1">
      <alignment horizontal="left" vertical="center" wrapText="1"/>
    </xf>
    <xf numFmtId="0" fontId="11" fillId="6" borderId="44" xfId="0" applyFont="1" applyFill="1" applyBorder="1" applyAlignment="1">
      <alignment horizontal="center" vertical="center"/>
    </xf>
    <xf numFmtId="0" fontId="11" fillId="16" borderId="35" xfId="0" applyFont="1" applyFill="1" applyBorder="1" applyAlignment="1">
      <alignment horizontal="left" vertical="center" wrapText="1"/>
    </xf>
    <xf numFmtId="0" fontId="11" fillId="16" borderId="35" xfId="0" applyFont="1" applyFill="1" applyBorder="1" applyAlignment="1">
      <alignment horizontal="center" vertical="center" wrapText="1"/>
    </xf>
    <xf numFmtId="0" fontId="11" fillId="16" borderId="45" xfId="0" applyFont="1" applyFill="1" applyBorder="1" applyAlignment="1">
      <alignment horizontal="left" vertical="center" wrapText="1"/>
    </xf>
    <xf numFmtId="0" fontId="11" fillId="7" borderId="42" xfId="0" applyFont="1" applyFill="1" applyBorder="1" applyAlignment="1">
      <alignment horizontal="center" vertical="center"/>
    </xf>
    <xf numFmtId="0" fontId="11" fillId="7" borderId="43" xfId="0" applyFont="1" applyFill="1" applyBorder="1" applyAlignment="1">
      <alignment horizontal="center" vertical="center"/>
    </xf>
    <xf numFmtId="0" fontId="11" fillId="19" borderId="15" xfId="0" applyFont="1" applyFill="1" applyBorder="1" applyAlignment="1">
      <alignment horizontal="left" vertical="center" wrapText="1"/>
    </xf>
    <xf numFmtId="0" fontId="11" fillId="18" borderId="16" xfId="0" applyFont="1" applyFill="1" applyBorder="1" applyAlignment="1">
      <alignment horizontal="left" vertical="center" wrapText="1"/>
    </xf>
    <xf numFmtId="0" fontId="11" fillId="19" borderId="16" xfId="0" applyFont="1" applyFill="1" applyBorder="1" applyAlignment="1">
      <alignment horizontal="left" vertical="center" wrapText="1"/>
    </xf>
    <xf numFmtId="0" fontId="11" fillId="7" borderId="44" xfId="0" applyFont="1" applyFill="1" applyBorder="1" applyAlignment="1">
      <alignment horizontal="center" vertical="center"/>
    </xf>
    <xf numFmtId="0" fontId="11" fillId="19" borderId="35" xfId="0" applyFont="1" applyFill="1" applyBorder="1" applyAlignment="1">
      <alignment horizontal="left" vertical="center" wrapText="1"/>
    </xf>
    <xf numFmtId="0" fontId="11" fillId="19" borderId="35" xfId="0" applyFont="1" applyFill="1" applyBorder="1" applyAlignment="1">
      <alignment horizontal="center" vertical="center" wrapText="1"/>
    </xf>
    <xf numFmtId="0" fontId="11" fillId="19" borderId="45" xfId="0" applyFont="1" applyFill="1" applyBorder="1" applyAlignment="1">
      <alignment horizontal="left" vertical="center" wrapText="1"/>
    </xf>
  </cellXfs>
  <cellStyles count="4">
    <cellStyle name="Accent4" xfId="2" builtinId="41"/>
    <cellStyle name="Heading 3" xfId="3" builtinId="18"/>
    <cellStyle name="Hyperlink" xfId="1" builtinId="8"/>
    <cellStyle name="Normal" xfId="0" builtinId="0"/>
  </cellStyles>
  <dxfs count="178">
    <dxf>
      <fill>
        <patternFill>
          <bgColor theme="0" tint="-0.24994659260841701"/>
        </patternFill>
      </fill>
    </dxf>
    <dxf>
      <fill>
        <patternFill>
          <bgColor theme="0" tint="-0.24994659260841701"/>
        </patternFill>
      </fill>
    </dxf>
    <dxf>
      <font>
        <b val="0"/>
        <i val="0"/>
        <strike val="0"/>
        <condense val="0"/>
        <extend val="0"/>
        <outline val="0"/>
        <shadow val="0"/>
        <u val="none"/>
        <vertAlign val="baseline"/>
        <sz val="11"/>
        <color theme="1"/>
        <name val="Arial"/>
        <family val="2"/>
        <scheme val="none"/>
      </font>
      <fill>
        <patternFill patternType="solid">
          <fgColor indexed="64"/>
          <bgColor rgb="FFE8D9F3"/>
        </patternFill>
      </fill>
      <alignment horizontal="left" vertical="center" textRotation="0" wrapText="1"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9"/>
        <color theme="1"/>
        <name val="Arial"/>
        <family val="2"/>
        <scheme val="none"/>
      </font>
      <fill>
        <patternFill patternType="solid">
          <fgColor indexed="64"/>
          <bgColor theme="0" tint="-4.9989318521683403E-2"/>
        </patternFill>
      </fill>
      <alignment horizontal="left" vertical="center" textRotation="0" wrapText="1" indent="0" justifyLastLine="0" shrinkToFit="0" readingOrder="0"/>
      <border diagonalUp="0" diagonalDown="0" outline="0">
        <left style="hair">
          <color indexed="64"/>
        </left>
        <right/>
        <top/>
        <bottom style="hair">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E8D9F3"/>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font>
        <b val="0"/>
        <i val="0"/>
        <strike val="0"/>
        <condense val="0"/>
        <extend val="0"/>
        <outline val="0"/>
        <shadow val="0"/>
        <u val="none"/>
        <vertAlign val="baseline"/>
        <sz val="9"/>
        <color theme="1"/>
        <name val="Arial"/>
        <family val="2"/>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bottom style="hair">
          <color auto="1"/>
        </bottom>
      </border>
    </dxf>
    <dxf>
      <font>
        <b val="0"/>
        <i val="0"/>
        <strike val="0"/>
        <condense val="0"/>
        <extend val="0"/>
        <outline val="0"/>
        <shadow val="0"/>
        <u val="none"/>
        <vertAlign val="baseline"/>
        <sz val="11"/>
        <color theme="1"/>
        <name val="Arial"/>
        <family val="2"/>
        <scheme val="none"/>
      </font>
      <fill>
        <patternFill patternType="solid">
          <fgColor indexed="64"/>
          <bgColor rgb="FFE8D9F3"/>
        </patternFill>
      </fill>
      <alignment horizontal="left"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font>
        <b val="0"/>
        <i val="0"/>
        <strike val="0"/>
        <condense val="0"/>
        <extend val="0"/>
        <outline val="0"/>
        <shadow val="0"/>
        <u val="none"/>
        <vertAlign val="baseline"/>
        <sz val="9"/>
        <color theme="1"/>
        <name val="Arial"/>
        <family val="2"/>
        <scheme val="none"/>
      </font>
      <fill>
        <patternFill patternType="solid">
          <fgColor indexed="64"/>
          <bgColor theme="0" tint="-4.9989318521683403E-2"/>
        </patternFill>
      </fill>
      <alignment horizontal="left" vertical="center" textRotation="0" wrapText="1" indent="0" justifyLastLine="0" shrinkToFit="0" readingOrder="0"/>
      <border diagonalUp="0" diagonalDown="0" outline="0">
        <left style="hair">
          <color auto="1"/>
        </left>
        <right style="hair">
          <color auto="1"/>
        </right>
        <top/>
        <bottom style="hair">
          <color auto="1"/>
        </bottom>
      </border>
    </dxf>
    <dxf>
      <font>
        <b val="0"/>
        <i val="0"/>
        <strike val="0"/>
        <condense val="0"/>
        <extend val="0"/>
        <outline val="0"/>
        <shadow val="0"/>
        <u val="none"/>
        <vertAlign val="baseline"/>
        <sz val="11"/>
        <color theme="1"/>
        <name val="Arial"/>
        <family val="2"/>
        <scheme val="none"/>
      </font>
      <fill>
        <patternFill patternType="solid">
          <fgColor indexed="64"/>
          <bgColor rgb="FFCDACE6"/>
        </patternFill>
      </fill>
      <alignment horizontal="center" vertical="center" textRotation="0" wrapText="0" indent="0" justifyLastLine="0" shrinkToFit="0" readingOrder="0"/>
      <border diagonalUp="0" diagonalDown="0">
        <left/>
        <right style="hair">
          <color indexed="64"/>
        </right>
        <top style="hair">
          <color indexed="64"/>
        </top>
        <bottom style="hair">
          <color indexed="64"/>
        </bottom>
        <vertical/>
        <horizontal/>
      </border>
    </dxf>
    <dxf>
      <font>
        <b val="0"/>
        <i val="0"/>
        <strike val="0"/>
        <condense val="0"/>
        <extend val="0"/>
        <outline val="0"/>
        <shadow val="0"/>
        <u val="none"/>
        <vertAlign val="baseline"/>
        <sz val="9"/>
        <color theme="1"/>
        <name val="Arial"/>
        <family val="2"/>
        <scheme val="none"/>
      </font>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hair">
          <color indexed="64"/>
        </right>
        <top/>
        <bottom style="hair">
          <color indexed="64"/>
        </bottom>
      </border>
    </dxf>
    <dxf>
      <border outline="0">
        <left style="thin">
          <color indexed="64"/>
        </left>
        <right style="thin">
          <color auto="1"/>
        </right>
        <top style="thin">
          <color indexed="64"/>
        </top>
        <bottom style="thin">
          <color auto="1"/>
        </bottom>
      </border>
    </dxf>
    <dxf>
      <border outline="0">
        <bottom style="hair">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D8E5BD"/>
        </patternFill>
      </fill>
      <alignment horizontal="left" vertical="center" textRotation="0" wrapText="1"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9"/>
        <color theme="1"/>
        <name val="Arial"/>
        <family val="2"/>
        <scheme val="none"/>
      </font>
      <fill>
        <patternFill patternType="solid">
          <fgColor indexed="64"/>
          <bgColor theme="0" tint="-4.9989318521683403E-2"/>
        </patternFill>
      </fill>
      <alignment horizontal="left" vertical="center" textRotation="0" wrapText="1" indent="0" justifyLastLine="0" shrinkToFit="0" readingOrder="0"/>
      <border diagonalUp="0" diagonalDown="0" outline="0">
        <left style="hair">
          <color indexed="64"/>
        </left>
        <right/>
        <top/>
        <bottom style="hair">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D8E5BD"/>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font>
        <b val="0"/>
        <i val="0"/>
        <strike val="0"/>
        <condense val="0"/>
        <extend val="0"/>
        <outline val="0"/>
        <shadow val="0"/>
        <u val="none"/>
        <vertAlign val="baseline"/>
        <sz val="9"/>
        <color theme="1"/>
        <name val="Arial"/>
        <family val="2"/>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bottom style="hair">
          <color auto="1"/>
        </bottom>
      </border>
    </dxf>
    <dxf>
      <font>
        <b val="0"/>
        <i val="0"/>
        <strike val="0"/>
        <condense val="0"/>
        <extend val="0"/>
        <outline val="0"/>
        <shadow val="0"/>
        <u val="none"/>
        <vertAlign val="baseline"/>
        <sz val="11"/>
        <color theme="1"/>
        <name val="Arial"/>
        <family val="2"/>
        <scheme val="none"/>
      </font>
      <fill>
        <patternFill patternType="solid">
          <fgColor indexed="64"/>
          <bgColor rgb="FFD8E5BD"/>
        </patternFill>
      </fill>
      <alignment horizontal="left"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font>
        <b val="0"/>
        <i val="0"/>
        <strike val="0"/>
        <condense val="0"/>
        <extend val="0"/>
        <outline val="0"/>
        <shadow val="0"/>
        <u val="none"/>
        <vertAlign val="baseline"/>
        <sz val="9"/>
        <color theme="1"/>
        <name val="Arial"/>
        <family val="2"/>
        <scheme val="none"/>
      </font>
      <fill>
        <patternFill patternType="solid">
          <fgColor indexed="64"/>
          <bgColor theme="0" tint="-4.9989318521683403E-2"/>
        </patternFill>
      </fill>
      <alignment horizontal="left" vertical="center" textRotation="0" wrapText="1" indent="0" justifyLastLine="0" shrinkToFit="0" readingOrder="0"/>
      <border diagonalUp="0" diagonalDown="0" outline="0">
        <left style="hair">
          <color auto="1"/>
        </left>
        <right style="hair">
          <color auto="1"/>
        </right>
        <top/>
        <bottom style="hair">
          <color auto="1"/>
        </bottom>
      </border>
    </dxf>
    <dxf>
      <font>
        <b val="0"/>
        <i val="0"/>
        <strike val="0"/>
        <condense val="0"/>
        <extend val="0"/>
        <outline val="0"/>
        <shadow val="0"/>
        <u val="none"/>
        <vertAlign val="baseline"/>
        <sz val="11"/>
        <color theme="1"/>
        <name val="Arial"/>
        <family val="2"/>
        <scheme val="none"/>
      </font>
      <fill>
        <patternFill patternType="solid">
          <fgColor indexed="64"/>
          <bgColor rgb="FFC3D79B"/>
        </patternFill>
      </fill>
      <alignment horizontal="center" vertical="center" textRotation="0" wrapText="0" indent="0" justifyLastLine="0" shrinkToFit="0" readingOrder="0"/>
      <border diagonalUp="0" diagonalDown="0">
        <left/>
        <right style="hair">
          <color indexed="64"/>
        </right>
        <top style="hair">
          <color indexed="64"/>
        </top>
        <bottom style="hair">
          <color indexed="64"/>
        </bottom>
        <vertical/>
        <horizontal/>
      </border>
    </dxf>
    <dxf>
      <font>
        <b val="0"/>
        <i val="0"/>
        <strike val="0"/>
        <condense val="0"/>
        <extend val="0"/>
        <outline val="0"/>
        <shadow val="0"/>
        <u val="none"/>
        <vertAlign val="baseline"/>
        <sz val="9"/>
        <color theme="1"/>
        <name val="Arial"/>
        <family val="2"/>
        <scheme val="none"/>
      </font>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hair">
          <color indexed="64"/>
        </right>
        <top/>
        <bottom style="hair">
          <color indexed="64"/>
        </bottom>
      </border>
    </dxf>
    <dxf>
      <border outline="0">
        <left style="thin">
          <color indexed="64"/>
        </left>
        <right style="thin">
          <color auto="1"/>
        </right>
        <top style="thin">
          <color indexed="64"/>
        </top>
        <bottom style="thin">
          <color auto="1"/>
        </bottom>
      </border>
    </dxf>
    <dxf>
      <border outline="0">
        <bottom style="hair">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5F9FD"/>
        </patternFill>
      </fill>
      <alignment horizontal="left" vertical="center" textRotation="0" wrapText="1"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9"/>
        <color theme="1"/>
        <name val="Arial"/>
        <family val="2"/>
        <scheme val="none"/>
      </font>
      <fill>
        <patternFill patternType="solid">
          <fgColor indexed="64"/>
          <bgColor theme="0" tint="-4.9989318521683403E-2"/>
        </patternFill>
      </fill>
      <alignment horizontal="left" vertical="center" textRotation="0" wrapText="1" indent="0" justifyLastLine="0" shrinkToFit="0" readingOrder="0"/>
      <border diagonalUp="0" diagonalDown="0" outline="0">
        <left style="hair">
          <color indexed="64"/>
        </left>
        <right/>
        <top/>
        <bottom style="hair">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5F9FD"/>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font>
        <b val="0"/>
        <i val="0"/>
        <strike val="0"/>
        <condense val="0"/>
        <extend val="0"/>
        <outline val="0"/>
        <shadow val="0"/>
        <u val="none"/>
        <vertAlign val="baseline"/>
        <sz val="9"/>
        <color theme="1"/>
        <name val="Arial"/>
        <family val="2"/>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bottom style="hair">
          <color auto="1"/>
        </bottom>
      </border>
    </dxf>
    <dxf>
      <font>
        <b val="0"/>
        <i val="0"/>
        <strike val="0"/>
        <condense val="0"/>
        <extend val="0"/>
        <outline val="0"/>
        <shadow val="0"/>
        <u val="none"/>
        <vertAlign val="baseline"/>
        <sz val="11"/>
        <color theme="1"/>
        <name val="Arial"/>
        <family val="2"/>
        <scheme val="none"/>
      </font>
      <fill>
        <patternFill patternType="solid">
          <fgColor indexed="64"/>
          <bgColor rgb="FFF5F9FD"/>
        </patternFill>
      </fill>
      <alignment horizontal="left"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font>
        <b val="0"/>
        <i val="0"/>
        <strike val="0"/>
        <condense val="0"/>
        <extend val="0"/>
        <outline val="0"/>
        <shadow val="0"/>
        <u val="none"/>
        <vertAlign val="baseline"/>
        <sz val="9"/>
        <color theme="1"/>
        <name val="Arial"/>
        <family val="2"/>
        <scheme val="none"/>
      </font>
      <fill>
        <patternFill patternType="solid">
          <fgColor indexed="64"/>
          <bgColor theme="0" tint="-4.9989318521683403E-2"/>
        </patternFill>
      </fill>
      <alignment horizontal="left" vertical="center" textRotation="0" wrapText="1" indent="0" justifyLastLine="0" shrinkToFit="0" readingOrder="0"/>
      <border diagonalUp="0" diagonalDown="0" outline="0">
        <left style="hair">
          <color auto="1"/>
        </left>
        <right style="hair">
          <color auto="1"/>
        </right>
        <top/>
        <bottom style="hair">
          <color auto="1"/>
        </bottom>
      </border>
    </dxf>
    <dxf>
      <font>
        <b val="0"/>
        <i val="0"/>
        <strike val="0"/>
        <condense val="0"/>
        <extend val="0"/>
        <outline val="0"/>
        <shadow val="0"/>
        <u val="none"/>
        <vertAlign val="baseline"/>
        <sz val="11"/>
        <color theme="1"/>
        <name val="Arial"/>
        <family val="2"/>
        <scheme val="none"/>
      </font>
      <fill>
        <patternFill patternType="solid">
          <fgColor indexed="64"/>
          <bgColor rgb="FFDAEAF8"/>
        </patternFill>
      </fill>
      <alignment horizontal="center" vertical="center" textRotation="0" wrapText="0" indent="0" justifyLastLine="0" shrinkToFit="0" readingOrder="0"/>
      <border diagonalUp="0" diagonalDown="0">
        <left/>
        <right style="hair">
          <color indexed="64"/>
        </right>
        <top style="hair">
          <color indexed="64"/>
        </top>
        <bottom style="hair">
          <color indexed="64"/>
        </bottom>
        <vertical/>
        <horizontal/>
      </border>
    </dxf>
    <dxf>
      <font>
        <b val="0"/>
        <i val="0"/>
        <strike val="0"/>
        <condense val="0"/>
        <extend val="0"/>
        <outline val="0"/>
        <shadow val="0"/>
        <u val="none"/>
        <vertAlign val="baseline"/>
        <sz val="9"/>
        <color theme="1"/>
        <name val="Arial"/>
        <family val="2"/>
        <scheme val="none"/>
      </font>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hair">
          <color indexed="64"/>
        </right>
        <top/>
        <bottom style="hair">
          <color indexed="64"/>
        </bottom>
      </border>
    </dxf>
    <dxf>
      <border outline="0">
        <left style="thin">
          <color indexed="64"/>
        </left>
        <right style="thin">
          <color auto="1"/>
        </right>
        <top style="thin">
          <color indexed="64"/>
        </top>
        <bottom style="thin">
          <color auto="1"/>
        </bottom>
      </border>
    </dxf>
    <dxf>
      <border outline="0">
        <bottom style="hair">
          <color indexed="64"/>
        </bottom>
      </border>
    </dxf>
    <dxf>
      <font>
        <b val="0"/>
        <strike val="0"/>
        <outline val="0"/>
        <shadow val="0"/>
        <u val="none"/>
        <vertAlign val="baseline"/>
        <sz val="9"/>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9"/>
        <color rgb="FF0000CC"/>
        <name val="Arial"/>
        <family val="2"/>
        <scheme val="none"/>
      </font>
      <fill>
        <patternFill patternType="solid">
          <fgColor indexed="64"/>
          <bgColor rgb="FFFFFFB4"/>
        </patternFill>
      </fill>
      <alignment horizontal="general" vertical="center" textRotation="0" wrapText="1" indent="0" justifyLastLine="0" shrinkToFit="0" readingOrder="0"/>
      <border diagonalUp="0" diagonalDown="0" outline="0">
        <left style="hair">
          <color indexed="64"/>
        </left>
        <right/>
        <top style="thin">
          <color indexed="64"/>
        </top>
        <bottom/>
      </border>
      <protection locked="0" hidden="0"/>
    </dxf>
    <dxf>
      <font>
        <b/>
        <i val="0"/>
        <strike val="0"/>
        <condense val="0"/>
        <extend val="0"/>
        <outline val="0"/>
        <shadow val="0"/>
        <u val="none"/>
        <vertAlign val="baseline"/>
        <sz val="9"/>
        <color rgb="FF0000CC"/>
        <name val="Arial"/>
        <family val="2"/>
        <scheme val="none"/>
      </font>
      <fill>
        <patternFill patternType="solid">
          <fgColor indexed="64"/>
          <bgColor rgb="FFFFFFB4"/>
        </patternFill>
      </fill>
      <alignment horizontal="general" vertical="center" textRotation="0" wrapText="1" indent="0" justifyLastLine="0" shrinkToFit="0" readingOrder="0"/>
      <border diagonalUp="0" diagonalDown="0" outline="0">
        <left style="hair">
          <color auto="1"/>
        </left>
        <right style="hair">
          <color auto="1"/>
        </right>
        <top style="thin">
          <color auto="1"/>
        </top>
        <bottom/>
      </border>
      <protection locked="0" hidden="0"/>
    </dxf>
    <dxf>
      <font>
        <b/>
        <i val="0"/>
        <strike val="0"/>
        <condense val="0"/>
        <extend val="0"/>
        <outline val="0"/>
        <shadow val="0"/>
        <u val="none"/>
        <vertAlign val="baseline"/>
        <sz val="9"/>
        <color rgb="FF0000CC"/>
        <name val="Arial"/>
        <family val="2"/>
        <scheme val="none"/>
      </font>
      <fill>
        <patternFill patternType="solid">
          <fgColor indexed="64"/>
          <bgColor rgb="FFFFFFB4"/>
        </patternFill>
      </fill>
      <alignment horizontal="general" vertical="center" textRotation="0" wrapText="1" indent="0" justifyLastLine="0" shrinkToFit="0" readingOrder="0"/>
      <border diagonalUp="0" diagonalDown="0" outline="0">
        <left style="hair">
          <color auto="1"/>
        </left>
        <right style="hair">
          <color auto="1"/>
        </right>
        <top style="thin">
          <color auto="1"/>
        </top>
        <bottom/>
      </border>
      <protection locked="0" hidden="0"/>
    </dxf>
    <dxf>
      <font>
        <b/>
        <i val="0"/>
        <strike val="0"/>
        <condense val="0"/>
        <extend val="0"/>
        <outline val="0"/>
        <shadow val="0"/>
        <u val="none"/>
        <vertAlign val="baseline"/>
        <sz val="9"/>
        <color rgb="FF0000CC"/>
        <name val="Arial"/>
        <family val="2"/>
        <scheme val="none"/>
      </font>
      <fill>
        <patternFill patternType="solid">
          <fgColor indexed="64"/>
          <bgColor rgb="FFFFFFB4"/>
        </patternFill>
      </fill>
      <alignment horizontal="general" vertical="center" textRotation="0" wrapText="1" indent="0" justifyLastLine="0" shrinkToFit="0" readingOrder="0"/>
      <border diagonalUp="0" diagonalDown="0" outline="0">
        <left style="hair">
          <color auto="1"/>
        </left>
        <right style="hair">
          <color auto="1"/>
        </right>
        <top style="thin">
          <color auto="1"/>
        </top>
        <bottom/>
      </border>
      <protection locked="0" hidden="0"/>
    </dxf>
    <dxf>
      <font>
        <b/>
        <i val="0"/>
        <strike val="0"/>
        <condense val="0"/>
        <extend val="0"/>
        <outline val="0"/>
        <shadow val="0"/>
        <u val="none"/>
        <vertAlign val="baseline"/>
        <sz val="9"/>
        <color rgb="FF0000CC"/>
        <name val="Arial"/>
        <family val="2"/>
        <scheme val="none"/>
      </font>
      <fill>
        <patternFill patternType="solid">
          <fgColor indexed="64"/>
          <bgColor rgb="FFFFFFB4"/>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border>
      <protection locked="0" hidden="0"/>
    </dxf>
    <dxf>
      <font>
        <b/>
        <i val="0"/>
        <strike val="0"/>
        <condense val="0"/>
        <extend val="0"/>
        <outline val="0"/>
        <shadow val="0"/>
        <u val="none"/>
        <vertAlign val="baseline"/>
        <sz val="9"/>
        <color rgb="FF0000CC"/>
        <name val="Arial"/>
        <family val="2"/>
        <scheme val="none"/>
      </font>
      <fill>
        <patternFill patternType="solid">
          <fgColor indexed="64"/>
          <bgColor rgb="FFFFFFB4"/>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border>
      <protection locked="0" hidden="0"/>
    </dxf>
    <dxf>
      <font>
        <b/>
        <i val="0"/>
        <strike val="0"/>
        <condense val="0"/>
        <extend val="0"/>
        <outline val="0"/>
        <shadow val="0"/>
        <u val="none"/>
        <vertAlign val="baseline"/>
        <sz val="9"/>
        <color rgb="FF0000CC"/>
        <name val="Arial"/>
        <family val="2"/>
        <scheme val="none"/>
      </font>
      <fill>
        <patternFill patternType="solid">
          <fgColor indexed="64"/>
          <bgColor rgb="FFFFFFB4"/>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border>
      <protection locked="0" hidden="0"/>
    </dxf>
    <dxf>
      <font>
        <b/>
        <i val="0"/>
        <strike val="0"/>
        <condense val="0"/>
        <extend val="0"/>
        <outline val="0"/>
        <shadow val="0"/>
        <u val="none"/>
        <vertAlign val="baseline"/>
        <sz val="9"/>
        <color rgb="FF0000CC"/>
        <name val="Arial"/>
        <family val="2"/>
        <scheme val="none"/>
      </font>
      <fill>
        <patternFill patternType="solid">
          <fgColor indexed="64"/>
          <bgColor rgb="FFFFFFB4"/>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border>
      <protection locked="0" hidden="0"/>
    </dxf>
    <dxf>
      <font>
        <b/>
        <i val="0"/>
        <strike val="0"/>
        <condense val="0"/>
        <extend val="0"/>
        <outline val="0"/>
        <shadow val="0"/>
        <u val="none"/>
        <vertAlign val="baseline"/>
        <sz val="9"/>
        <color rgb="FF0000CC"/>
        <name val="Arial"/>
        <family val="2"/>
        <scheme val="none"/>
      </font>
      <fill>
        <patternFill patternType="solid">
          <fgColor indexed="64"/>
          <bgColor rgb="FFFFFFB4"/>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border>
      <protection locked="0" hidden="0"/>
    </dxf>
    <dxf>
      <font>
        <b/>
        <i val="0"/>
        <strike val="0"/>
        <condense val="0"/>
        <extend val="0"/>
        <outline val="0"/>
        <shadow val="0"/>
        <u val="none"/>
        <vertAlign val="baseline"/>
        <sz val="9"/>
        <color rgb="FF0000CC"/>
        <name val="Arial"/>
        <family val="2"/>
        <scheme val="none"/>
      </font>
      <fill>
        <patternFill patternType="solid">
          <fgColor indexed="64"/>
          <bgColor rgb="FFFFFFB4"/>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border>
      <protection locked="0" hidden="0"/>
    </dxf>
    <dxf>
      <font>
        <b/>
        <i val="0"/>
        <strike val="0"/>
        <condense val="0"/>
        <extend val="0"/>
        <outline val="0"/>
        <shadow val="0"/>
        <u val="none"/>
        <vertAlign val="baseline"/>
        <sz val="9"/>
        <color rgb="FF0000CC"/>
        <name val="Arial"/>
        <family val="2"/>
        <scheme val="none"/>
      </font>
      <fill>
        <patternFill patternType="solid">
          <fgColor indexed="64"/>
          <bgColor rgb="FFFFFFB4"/>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border>
      <protection locked="0" hidden="0"/>
    </dxf>
    <dxf>
      <font>
        <b/>
        <i val="0"/>
        <strike val="0"/>
        <condense val="0"/>
        <extend val="0"/>
        <outline val="0"/>
        <shadow val="0"/>
        <u val="none"/>
        <vertAlign val="baseline"/>
        <sz val="9"/>
        <color rgb="FF0000CC"/>
        <name val="Arial"/>
        <family val="2"/>
        <scheme val="none"/>
      </font>
      <fill>
        <patternFill patternType="solid">
          <fgColor indexed="64"/>
          <bgColor rgb="FFFFFFB4"/>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border>
      <protection locked="0" hidden="0"/>
    </dxf>
    <dxf>
      <font>
        <b/>
        <i val="0"/>
        <strike val="0"/>
        <condense val="0"/>
        <extend val="0"/>
        <outline val="0"/>
        <shadow val="0"/>
        <u val="none"/>
        <vertAlign val="baseline"/>
        <sz val="9"/>
        <color rgb="FF0000CC"/>
        <name val="Arial"/>
        <family val="2"/>
        <scheme val="none"/>
      </font>
      <fill>
        <patternFill patternType="solid">
          <fgColor indexed="64"/>
          <bgColor rgb="FFFFFFB4"/>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border>
      <protection locked="0" hidden="0"/>
    </dxf>
    <dxf>
      <font>
        <b/>
        <i val="0"/>
        <strike val="0"/>
        <condense val="0"/>
        <extend val="0"/>
        <outline val="0"/>
        <shadow val="0"/>
        <u val="none"/>
        <vertAlign val="baseline"/>
        <sz val="9"/>
        <color rgb="FF0000CC"/>
        <name val="Arial"/>
        <family val="2"/>
        <scheme val="none"/>
      </font>
      <fill>
        <patternFill patternType="solid">
          <fgColor indexed="64"/>
          <bgColor rgb="FFFFFFB4"/>
        </patternFill>
      </fill>
      <alignment horizontal="center" vertical="center" textRotation="0" wrapText="1" indent="0" justifyLastLine="0" shrinkToFit="0" readingOrder="0"/>
      <border diagonalUp="0" diagonalDown="0" outline="0">
        <left/>
        <right style="hair">
          <color auto="1"/>
        </right>
        <top style="thin">
          <color auto="1"/>
        </top>
        <bottom/>
      </border>
      <protection locked="0" hidden="0"/>
    </dxf>
    <dxf>
      <border outline="0">
        <top style="thin">
          <color indexed="64"/>
        </top>
      </border>
    </dxf>
    <dxf>
      <border outline="0">
        <left style="thin">
          <color auto="1"/>
        </left>
        <right style="thin">
          <color auto="1"/>
        </right>
        <top style="thin">
          <color indexed="64"/>
        </top>
        <bottom style="thin">
          <color auto="1"/>
        </bottom>
      </border>
    </dxf>
    <dxf>
      <font>
        <b/>
        <strike val="0"/>
        <outline val="0"/>
        <shadow val="0"/>
        <vertAlign val="baseline"/>
        <name val="Arial"/>
        <family val="2"/>
        <scheme val="none"/>
      </font>
      <alignment vertical="center" textRotation="0" wrapText="1" indent="0" justifyLastLine="0" shrinkToFit="0" readingOrder="0"/>
      <protection locked="0" hidden="0"/>
    </dxf>
    <dxf>
      <border outline="0">
        <bottom style="thin">
          <color auto="1"/>
        </bottom>
      </border>
    </dxf>
    <dxf>
      <font>
        <b val="0"/>
        <i val="0"/>
        <strike val="0"/>
        <condense val="0"/>
        <extend val="0"/>
        <outline val="0"/>
        <shadow val="0"/>
        <u val="none"/>
        <vertAlign val="baseline"/>
        <sz val="9"/>
        <color theme="1"/>
        <name val="Arial"/>
        <family val="2"/>
        <scheme val="none"/>
      </font>
      <fill>
        <patternFill patternType="none">
          <fgColor indexed="64"/>
          <bgColor auto="1"/>
        </patternFill>
      </fill>
      <alignment horizontal="general" vertical="center" textRotation="0" wrapText="0" indent="0" justifyLastLine="0" shrinkToFit="0" readingOrder="0"/>
      <border diagonalUp="0" diagonalDown="0" outline="0">
        <left style="hair">
          <color auto="1"/>
        </left>
        <right style="hair">
          <color auto="1"/>
        </right>
        <top/>
        <bottom/>
      </border>
    </dxf>
    <dxf>
      <font>
        <b val="0"/>
        <i val="0"/>
        <strike val="0"/>
        <condense val="0"/>
        <extend val="0"/>
        <outline val="0"/>
        <shadow val="0"/>
        <u val="none"/>
        <vertAlign val="baseline"/>
        <sz val="11"/>
        <color rgb="FF0000CC"/>
        <name val="Arial"/>
        <family val="2"/>
        <scheme val="none"/>
      </font>
      <fill>
        <patternFill patternType="solid">
          <fgColor indexed="64"/>
          <bgColor rgb="FFFFFFB4"/>
        </patternFill>
      </fill>
      <alignment horizontal="center" vertical="center" textRotation="0" wrapText="0" indent="0" justifyLastLine="0" shrinkToFit="0" readingOrder="0"/>
      <border diagonalUp="0" diagonalDown="0">
        <left style="hair">
          <color indexed="64"/>
        </left>
        <right style="thin">
          <color auto="1"/>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B4"/>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B4"/>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B4"/>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B4"/>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B4"/>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B4"/>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B4"/>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B4"/>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B4"/>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B4"/>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B4"/>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B4"/>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B4"/>
        </patternFill>
      </fill>
      <alignment horizontal="center" vertical="center" textRotation="0" wrapText="1" indent="0" justifyLastLine="0" shrinkToFit="0" readingOrder="0"/>
      <border diagonalUp="0" diagonalDown="0">
        <left style="thin">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84"/>
        </patternFill>
      </fill>
      <alignment horizontal="center" vertical="center" textRotation="0" wrapText="1" indent="0" justifyLastLine="0" shrinkToFit="0" readingOrder="0"/>
      <border diagonalUp="0" diagonalDown="0">
        <left style="thin">
          <color indexed="64"/>
        </left>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rgb="FFFFFFB4"/>
        </patternFill>
      </fill>
      <alignment horizontal="center" vertical="center" textRotation="0" wrapText="0" indent="0" justifyLastLine="0" shrinkToFit="0" readingOrder="0"/>
      <border diagonalUp="0" diagonalDown="0">
        <left style="thin">
          <color indexed="64"/>
        </left>
        <right style="thin">
          <color auto="1"/>
        </right>
        <top style="hair">
          <color indexed="64"/>
        </top>
        <bottom style="hair">
          <color indexed="64"/>
        </bottom>
        <vertical/>
        <horizontal style="hair">
          <color indexed="64"/>
        </horizontal>
      </border>
    </dxf>
    <dxf>
      <font>
        <b val="0"/>
        <i val="0"/>
        <strike val="0"/>
        <condense val="0"/>
        <extend val="0"/>
        <outline val="0"/>
        <shadow val="0"/>
        <u val="none"/>
        <vertAlign val="baseline"/>
        <sz val="9"/>
        <color theme="1"/>
        <name val="Arial"/>
        <family val="2"/>
        <scheme val="none"/>
      </font>
      <alignment horizontal="left" vertical="center" textRotation="0" wrapText="1" indent="1"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alignment horizontal="left" vertical="center" textRotation="0" wrapText="1" indent="0" justifyLastLine="0" shrinkToFit="0" readingOrder="0"/>
      <border diagonalUp="0" diagonalDown="0">
        <left style="hair">
          <color indexed="64"/>
        </left>
        <right style="thin">
          <color auto="1"/>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9"/>
        <color theme="1"/>
        <name val="Arial"/>
        <family val="2"/>
        <scheme val="none"/>
      </font>
      <alignment horizontal="left" vertical="center" textRotation="0" wrapText="1" indent="1"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solid">
          <fgColor indexed="64"/>
          <bgColor rgb="FFCDACE6"/>
        </patternFill>
      </fill>
      <alignment horizontal="center" vertical="center" textRotation="0" wrapText="0" indent="0" justifyLastLine="0" shrinkToFit="0" readingOrder="0"/>
      <border diagonalUp="0" diagonalDown="0">
        <left style="thin">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9"/>
        <color theme="1"/>
        <name val="Arial"/>
        <family val="2"/>
        <scheme val="none"/>
      </font>
      <alignment horizontal="left" vertical="center" textRotation="0" wrapText="1" indent="1"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dxf>
    <dxf>
      <border outline="0">
        <bottom style="thin">
          <color auto="1"/>
        </bottom>
      </border>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rgb="FF0000CC"/>
        <name val="Arial"/>
        <family val="2"/>
        <scheme val="none"/>
      </font>
      <alignment horizontal="center" vertical="center" textRotation="0" wrapText="0" indent="0" justifyLastLine="0" shrinkToFit="0" readingOrder="0"/>
      <border diagonalUp="0" diagonalDown="0">
        <left style="hair">
          <color indexed="64"/>
        </left>
        <right style="thin">
          <color auto="1"/>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alignment horizontal="center" vertical="center" textRotation="0" wrapText="1" indent="0" justifyLastLine="0" shrinkToFit="0" readingOrder="0"/>
      <border diagonalUp="0" diagonalDown="0">
        <left style="thin">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alignment horizontal="center" vertical="center" textRotation="0" wrapText="1" indent="0" justifyLastLine="0" shrinkToFit="0" readingOrder="0"/>
      <border diagonalUp="0" diagonalDown="0">
        <left style="thin">
          <color indexed="64"/>
        </left>
        <right style="thin">
          <color auto="1"/>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auto="1"/>
        </right>
        <top style="hair">
          <color indexed="64"/>
        </top>
        <bottom style="hair">
          <color indexed="64"/>
        </bottom>
        <vertical/>
        <horizontal style="hair">
          <color indexed="64"/>
        </horizontal>
      </border>
    </dxf>
    <dxf>
      <font>
        <b val="0"/>
        <i val="0"/>
        <strike val="0"/>
        <condense val="0"/>
        <extend val="0"/>
        <outline val="0"/>
        <shadow val="0"/>
        <u val="none"/>
        <vertAlign val="baseline"/>
        <sz val="9"/>
        <color theme="1"/>
        <name val="Arial"/>
        <family val="2"/>
        <scheme val="none"/>
      </font>
      <alignment horizontal="left" vertical="center" textRotation="0" wrapText="1" indent="1"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solid">
          <fgColor indexed="64"/>
          <bgColor rgb="FFC3D79B"/>
        </patternFill>
      </fill>
      <alignment horizontal="left" vertical="center" textRotation="0" wrapText="1" indent="0" justifyLastLine="0" shrinkToFit="0" readingOrder="0"/>
      <border diagonalUp="0" diagonalDown="0">
        <left style="hair">
          <color indexed="64"/>
        </left>
        <right style="thin">
          <color auto="1"/>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9"/>
        <color theme="1"/>
        <name val="Arial"/>
        <family val="2"/>
        <scheme val="none"/>
      </font>
      <alignment horizontal="left" vertical="center" textRotation="0" wrapText="1" indent="1"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solid">
          <fgColor indexed="64"/>
          <bgColor rgb="FFC3D79B"/>
        </patternFill>
      </fill>
      <alignment horizontal="center" vertical="center" textRotation="0" wrapText="0" indent="0" justifyLastLine="0" shrinkToFit="0" readingOrder="0"/>
      <border diagonalUp="0" diagonalDown="0">
        <left style="thin">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9"/>
        <color theme="1"/>
        <name val="Arial"/>
        <family val="2"/>
        <scheme val="none"/>
      </font>
      <alignment horizontal="left" vertical="center" textRotation="0" wrapText="1" indent="1"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indent="0" justifyLastLine="0" shrinkToFit="0" readingOrder="0"/>
      <border diagonalUp="0" diagonalDown="0">
        <left style="hair">
          <color indexed="64"/>
        </left>
        <right style="thin">
          <color auto="1"/>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1" indent="0" justifyLastLine="0" shrinkToFit="0" readingOrder="0"/>
      <border diagonalUp="0" diagonalDown="0">
        <left style="thin">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98"/>
        </patternFill>
      </fill>
      <alignment horizontal="center" vertical="center" textRotation="0" wrapText="1" indent="0" justifyLastLine="0" shrinkToFit="0" readingOrder="0"/>
      <border diagonalUp="0" diagonalDown="0">
        <left/>
        <right style="thin">
          <color indexed="64"/>
        </right>
        <top style="hair">
          <color indexed="64"/>
        </top>
        <bottom style="hair">
          <color indexed="64"/>
        </bottom>
      </border>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strike val="0"/>
        <condense val="0"/>
        <extend val="0"/>
        <outline val="0"/>
        <shadow val="0"/>
        <u val="none"/>
        <vertAlign val="baseline"/>
        <sz val="11"/>
        <color rgb="FF7A0000"/>
        <name val="Arial"/>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border>
    </dxf>
    <dxf>
      <font>
        <b val="0"/>
        <i val="0"/>
        <strike val="0"/>
        <condense val="0"/>
        <extend val="0"/>
        <outline val="0"/>
        <shadow val="0"/>
        <u val="none"/>
        <vertAlign val="baseline"/>
        <sz val="9"/>
        <color theme="1"/>
        <name val="Arial"/>
        <family val="2"/>
        <scheme val="none"/>
      </font>
      <alignment horizontal="left" vertical="center" textRotation="0" wrapText="1" indent="1"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alignment horizontal="left" vertical="center" textRotation="0" wrapText="1" indent="0" justifyLastLine="0" shrinkToFit="0" readingOrder="0"/>
      <border diagonalUp="0" diagonalDown="0">
        <left style="hair">
          <color indexed="64"/>
        </left>
        <right/>
        <top style="hair">
          <color indexed="64"/>
        </top>
        <bottom style="hair">
          <color indexed="64"/>
        </bottom>
      </border>
    </dxf>
    <dxf>
      <font>
        <b val="0"/>
        <i val="0"/>
        <strike val="0"/>
        <condense val="0"/>
        <extend val="0"/>
        <outline val="0"/>
        <shadow val="0"/>
        <u val="none"/>
        <vertAlign val="baseline"/>
        <sz val="9"/>
        <color theme="1"/>
        <name val="Arial"/>
        <family val="2"/>
        <scheme val="none"/>
      </font>
      <alignment horizontal="left" vertical="center" textRotation="0" wrapText="1" indent="1"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solid">
          <fgColor indexed="64"/>
          <bgColor rgb="FFDAEAF8"/>
        </patternFill>
      </fill>
      <alignment horizontal="center" vertical="center" textRotation="0" wrapText="0" indent="0" justifyLastLine="0" shrinkToFit="0" readingOrder="0"/>
      <border diagonalUp="0" diagonalDown="0">
        <left style="thin">
          <color indexed="64"/>
        </left>
        <right style="hair">
          <color indexed="64"/>
        </right>
        <top style="hair">
          <color indexed="64"/>
        </top>
        <bottom style="hair">
          <color indexed="64"/>
        </bottom>
      </border>
    </dxf>
    <dxf>
      <font>
        <b val="0"/>
        <i val="0"/>
        <strike val="0"/>
        <condense val="0"/>
        <extend val="0"/>
        <outline val="0"/>
        <shadow val="0"/>
        <u val="none"/>
        <vertAlign val="baseline"/>
        <sz val="9"/>
        <color theme="1"/>
        <name val="Arial"/>
        <family val="2"/>
        <scheme val="none"/>
      </font>
      <alignment horizontal="left" vertical="center" textRotation="0" wrapText="1" indent="1" justifyLastLine="0" shrinkToFit="0" readingOrder="0"/>
      <border diagonalUp="0" diagonalDown="0" outline="0">
        <left style="thin">
          <color auto="1"/>
        </left>
        <right style="thin">
          <color auto="1"/>
        </right>
        <top style="thin">
          <color auto="1"/>
        </top>
        <bottom style="thin">
          <color auto="1"/>
        </bottom>
      </border>
    </dxf>
    <dxf>
      <border outline="0">
        <top style="thin">
          <color auto="1"/>
        </top>
      </border>
    </dxf>
    <dxf>
      <font>
        <b val="0"/>
        <i val="0"/>
        <strike val="0"/>
        <condense val="0"/>
        <extend val="0"/>
        <outline val="0"/>
        <shadow val="0"/>
        <u val="none"/>
        <vertAlign val="baseline"/>
        <sz val="11"/>
        <color theme="1"/>
        <name val="Arial"/>
        <family val="2"/>
        <scheme val="none"/>
      </font>
      <alignment vertical="center" indent="0" justifyLastLine="0" shrinkToFit="0" readingOrder="0"/>
    </dxf>
    <dxf>
      <border outline="0">
        <bottom style="thin">
          <color auto="1"/>
        </bottom>
      </border>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1"/>
      </font>
    </dxf>
    <dxf>
      <font>
        <b/>
        <color theme="1"/>
      </font>
    </dxf>
    <dxf>
      <font>
        <b/>
        <color theme="1"/>
      </font>
      <border>
        <top style="thin">
          <color theme="1"/>
        </top>
      </border>
    </dxf>
    <dxf>
      <font>
        <b/>
        <color theme="1"/>
      </font>
      <border>
        <bottom style="thin">
          <color theme="1"/>
        </bottom>
      </border>
    </dxf>
    <dxf>
      <font>
        <color theme="1"/>
      </font>
      <border>
        <top style="thin">
          <color theme="1"/>
        </top>
        <bottom style="thin">
          <color theme="1"/>
        </bottom>
      </border>
    </dxf>
  </dxfs>
  <tableStyles count="1" defaultTableStyle="TableStyleMedium2" defaultPivotStyle="PivotStyleLight16">
    <tableStyle name="DE_yellow" pivot="0" count="7" xr9:uid="{766E717E-0532-41C8-90E2-C5EE98501621}">
      <tableStyleElement type="wholeTable" dxfId="177"/>
      <tableStyleElement type="headerRow" dxfId="176"/>
      <tableStyleElement type="totalRow" dxfId="175"/>
      <tableStyleElement type="firstColumn" dxfId="174"/>
      <tableStyleElement type="lastColumn" dxfId="173"/>
      <tableStyleElement type="firstRowStripe" dxfId="172"/>
      <tableStyleElement type="firstColumnStripe" dxfId="171"/>
    </tableStyle>
  </tableStyles>
  <colors>
    <mruColors>
      <color rgb="FFED3532"/>
      <color rgb="FF7A0000"/>
      <color rgb="FFFFFFCC"/>
      <color rgb="FFE8D9F3"/>
      <color rgb="FFF6F0FA"/>
      <color rgb="FFDCC5ED"/>
      <color rgb="FFCDACE6"/>
      <color rgb="FFDFEDF9"/>
      <color rgb="FFD8E5BD"/>
      <color rgb="FFF0F5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v xml:space="preserve">Logo. DaSy. The Center for IDEA Early Childhood Data Systems
</v>
  </rv>
  <rv s="0">
    <v>1</v>
    <v>5</v>
    <v>Logo. DaSy</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45137D8-E8A2-438F-8E82-708A3CCF99B5}" name="Foundational" displayName="Foundational" ref="A7:R16" headerRowCount="0" totalsRowShown="0" headerRowDxfId="170" dataDxfId="168" headerRowBorderDxfId="169" tableBorderDxfId="167">
  <tableColumns count="18">
    <tableColumn id="1" xr3:uid="{F9F7666A-5239-42BF-89F0-E38B661F8A5E}" name="ID" headerRowDxfId="166" dataDxfId="165"/>
    <tableColumn id="2" xr3:uid="{468657CA-25A1-4D29-B778-F823453D3D4F}" name="Competency" headerRowDxfId="164" dataDxfId="163"/>
    <tableColumn id="18" xr3:uid="{C122E2E0-B2FD-4AB7-8D48-B5D74AC52B42}" name="Number Essential" headerRowDxfId="162" dataDxfId="161" dataCellStyle="Accent4">
      <calculatedColumnFormula>COUNTIFS(Foundational[[#This Row],[Role 1]:[Role 14]],"Yes")</calculatedColumnFormula>
    </tableColumn>
    <tableColumn id="3" xr3:uid="{06138288-4B75-49C2-8924-1C52DBD5B3E9}" name="NE" headerRowDxfId="160" dataDxfId="159"/>
    <tableColumn id="4" xr3:uid="{150A4A99-1AE9-4DCE-9282-312B0EC8A57E}" name="Role 1" headerRowDxfId="158" dataDxfId="157"/>
    <tableColumn id="5" xr3:uid="{8A1FB093-F28F-43C5-AD7C-DCF277F54AAB}" name="Role 2" headerRowDxfId="156" dataDxfId="155"/>
    <tableColumn id="6" xr3:uid="{0B102443-E130-4283-A41D-44718F33E186}" name="Role 3" headerRowDxfId="154" dataDxfId="153"/>
    <tableColumn id="7" xr3:uid="{72E3CCD5-5625-467C-A163-5012C425BC49}" name="Role 4" headerRowDxfId="152" dataDxfId="151"/>
    <tableColumn id="8" xr3:uid="{362A071B-2094-4159-BA1F-CF54BFEB0EF2}" name="Role 5" headerRowDxfId="150" dataDxfId="149"/>
    <tableColumn id="9" xr3:uid="{78197D52-43D2-469F-8390-17E8452E696B}" name="Role 6" headerRowDxfId="148" dataDxfId="147"/>
    <tableColumn id="10" xr3:uid="{3A73418C-8E72-4A1E-8D53-5D30FCDA86F1}" name="Role 7" headerRowDxfId="146" dataDxfId="145"/>
    <tableColumn id="11" xr3:uid="{0632B65E-B969-4589-A97E-C9A4A4B192BC}" name="Role 8" headerRowDxfId="144" dataDxfId="143"/>
    <tableColumn id="12" xr3:uid="{689B3E19-10B5-43B9-9D9D-9089A8C07F34}" name="Role 9" headerRowDxfId="142" dataDxfId="141"/>
    <tableColumn id="13" xr3:uid="{DC6DCA75-BDCC-4DD3-AC78-F3D5B6FD170B}" name="Role 10" headerRowDxfId="140" dataDxfId="139"/>
    <tableColumn id="14" xr3:uid="{F962EA28-13BD-4D1A-B50D-82722701E626}" name="Role 11" headerRowDxfId="138" dataDxfId="137"/>
    <tableColumn id="15" xr3:uid="{355B3ABD-1686-44B2-981C-4283F6607EF7}" name="Role 12" headerRowDxfId="136" dataDxfId="135"/>
    <tableColumn id="16" xr3:uid="{F2EFBF56-1181-4958-BE01-4D9CFF514E38}" name="Role 13" headerRowDxfId="134" dataDxfId="133"/>
    <tableColumn id="17" xr3:uid="{3571857A-4324-433B-A929-30FD369DF2ED}" name="Role 14" headerRowDxfId="132" dataDxfId="131"/>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7B68BAB-1055-4D11-A7DC-C782A01E2542}" name="Infrastructure" displayName="Infrastructure" ref="A18:R30" headerRowCount="0" totalsRowShown="0" headerRowDxfId="130" dataDxfId="129" tableBorderDxfId="128">
  <tableColumns count="18">
    <tableColumn id="1" xr3:uid="{571F1925-4A60-48E1-8F8F-AB32EF7DD017}" name="ID" headerRowDxfId="127" dataDxfId="126"/>
    <tableColumn id="2" xr3:uid="{77719E8F-99C1-4715-8B23-EDDBA6612823}" name="Competency" headerRowDxfId="125" dataDxfId="124"/>
    <tableColumn id="18" xr3:uid="{A54334E8-553D-4E0B-B11C-9554E3A89DD6}" name="Number Essential" headerRowDxfId="123" dataDxfId="122">
      <calculatedColumnFormula>COUNTIFS(Infrastructure[[#This Row],[Role 1]:[Role 14]],"Yes")</calculatedColumnFormula>
    </tableColumn>
    <tableColumn id="3" xr3:uid="{A471DEBD-4A80-4490-97BB-319BB28FDB76}" name="NE" headerRowDxfId="121" dataDxfId="120"/>
    <tableColumn id="4" xr3:uid="{A6C84ABE-B0E4-457A-8008-6DB7575C065E}" name="Role 1" headerRowDxfId="119" dataDxfId="118"/>
    <tableColumn id="5" xr3:uid="{8A7F8C32-2A68-454C-8CED-C652A66C897D}" name="Role 2" headerRowDxfId="117" dataDxfId="116"/>
    <tableColumn id="6" xr3:uid="{0E35E795-1889-4249-BE01-347BA7A1C203}" name="Role 3" headerRowDxfId="115" dataDxfId="114"/>
    <tableColumn id="7" xr3:uid="{AB71363B-CF5D-4827-BAF8-D5F428DD8AE1}" name="Role 4" headerRowDxfId="113" dataDxfId="112"/>
    <tableColumn id="8" xr3:uid="{116FED86-BAAB-4F48-8EA3-9A56C8510785}" name="Role 5" headerRowDxfId="111" dataDxfId="110"/>
    <tableColumn id="9" xr3:uid="{AEF70FD7-EEF7-46D6-A2A4-82BDF9A03C80}" name="Role 6" headerRowDxfId="109" dataDxfId="108"/>
    <tableColumn id="10" xr3:uid="{8C8F5453-0140-4802-B856-9134BA7E7640}" name="Role 7" headerRowDxfId="107" dataDxfId="106"/>
    <tableColumn id="11" xr3:uid="{4EE29137-6E08-4909-BBCD-5F0D180F9A85}" name="Role 8" headerRowDxfId="105" dataDxfId="104"/>
    <tableColumn id="12" xr3:uid="{47D37C87-ECC4-4E65-95D8-6849C8CA5B7C}" name="Role 9" headerRowDxfId="103" dataDxfId="102"/>
    <tableColumn id="13" xr3:uid="{08AC39A0-7B1D-46B3-BFD2-4292E46E778F}" name="Role 10" headerRowDxfId="101" dataDxfId="100"/>
    <tableColumn id="14" xr3:uid="{B8617EB2-3DAC-458A-8BFF-1D5160F5910C}" name="Role 11" headerRowDxfId="99" dataDxfId="98"/>
    <tableColumn id="15" xr3:uid="{02FF1C27-08C5-4793-8F75-18FC90FBA5B7}" name="Role 12" headerRowDxfId="97" dataDxfId="96"/>
    <tableColumn id="16" xr3:uid="{31E372D1-499C-4AD1-93C5-B495203F746E}" name="Role 13" headerRowDxfId="95" dataDxfId="94"/>
    <tableColumn id="17" xr3:uid="{1566281D-EBD2-4946-BC16-49EFC057664C}" name="Role 14" headerRowDxfId="93" dataDxfId="92"/>
  </tableColumns>
  <tableStyleInfo name="TableStyleLight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A7B3B4F-6407-43F4-A16B-6B3A3825A67B}" name="DataCulture" displayName="DataCulture" ref="A32:R44" headerRowCount="0" totalsRowShown="0" headerRowDxfId="91" dataDxfId="89" headerRowBorderDxfId="90" tableBorderDxfId="88">
  <tableColumns count="18">
    <tableColumn id="1" xr3:uid="{EB8CF5E1-6421-45DE-8613-BAC43BF0D753}" name="ID" headerRowDxfId="87" dataDxfId="86"/>
    <tableColumn id="2" xr3:uid="{948B9642-4488-4DE3-85ED-96121EB7C8B8}" name="Competency" headerRowDxfId="85" dataDxfId="84"/>
    <tableColumn id="18" xr3:uid="{F2EBE855-6AE7-42B3-80E4-608A066E13B7}" name="Number Essential" headerRowDxfId="83" dataDxfId="82">
      <calculatedColumnFormula>COUNTIFS(DataCulture[[#This Row],[Role 1]:[Role 14]],"Yes")</calculatedColumnFormula>
    </tableColumn>
    <tableColumn id="3" xr3:uid="{B0C71446-926D-4287-8026-F9A217A4259E}" name="NE" headerRowDxfId="81" dataDxfId="80"/>
    <tableColumn id="4" xr3:uid="{98DF50F6-D704-4D2D-BE2D-685E327FD79F}" name="Role 1" headerRowDxfId="79" dataDxfId="78"/>
    <tableColumn id="5" xr3:uid="{9402544B-DB1D-4721-8728-22466956F7A4}" name="Role 2" headerRowDxfId="77" dataDxfId="76"/>
    <tableColumn id="6" xr3:uid="{C3E0D3A7-719A-4711-9925-01CDDD26C6DB}" name="Role 3" headerRowDxfId="75" dataDxfId="74"/>
    <tableColumn id="7" xr3:uid="{E581F996-03D3-45EA-83D1-0A34BE51488A}" name="Role 4" headerRowDxfId="73" dataDxfId="72"/>
    <tableColumn id="8" xr3:uid="{4BC8F827-73BE-4F03-9F6C-545C6227C1C2}" name="Role 5" headerRowDxfId="71" dataDxfId="70"/>
    <tableColumn id="9" xr3:uid="{D3FD840B-B328-42D2-B5C3-7454E0FE0C2E}" name="Role 6" headerRowDxfId="69" dataDxfId="68"/>
    <tableColumn id="10" xr3:uid="{59961ABB-C217-4A3F-92FA-6D79A5B6C376}" name="Role 7" headerRowDxfId="67" dataDxfId="66"/>
    <tableColumn id="11" xr3:uid="{C3F91402-B6FA-4E40-A747-AFB8DE138023}" name="Role 8" headerRowDxfId="65" dataDxfId="64"/>
    <tableColumn id="12" xr3:uid="{3B51E84D-CE26-46A9-A342-CF3EBA3D0212}" name="Role 9" headerRowDxfId="63" dataDxfId="62"/>
    <tableColumn id="13" xr3:uid="{C84168ED-5B84-4AFB-83FE-326EA42EDE73}" name="Role 10" headerRowDxfId="61" dataDxfId="60"/>
    <tableColumn id="14" xr3:uid="{B11E0353-83AE-4C7B-ADEC-20955D218C2B}" name="Role 11" headerRowDxfId="59" dataDxfId="58"/>
    <tableColumn id="15" xr3:uid="{4A532060-52EC-4F14-A50E-BA04544BD743}" name="Role 12" headerRowDxfId="57" dataDxfId="56"/>
    <tableColumn id="16" xr3:uid="{21AC2009-1E30-426E-8A60-4027B673F237}" name="Role 13" headerRowDxfId="55" dataDxfId="54"/>
    <tableColumn id="17" xr3:uid="{601DAAFA-0699-4B07-BCE3-5EC98CB5B087}" name="Role 14" headerRowDxfId="53" dataDxfId="52"/>
  </tableColumns>
  <tableStyleInfo name="TableStyleLight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5174A7E-0411-499D-B79E-708A6DDC0214}" name="Table4" displayName="Table4" ref="E3:R4" totalsRowShown="0" headerRowDxfId="51" dataDxfId="49" headerRowBorderDxfId="50" tableBorderDxfId="48" totalsRowBorderDxfId="47">
  <autoFilter ref="E3:R4" xr:uid="{45174A7E-0411-499D-B79E-708A6DDC021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85A80EFF-3FA0-4F8E-A2BB-7087963F1413}" name="Role 1" dataDxfId="46"/>
    <tableColumn id="2" xr3:uid="{E24B37C7-4241-402F-995D-B807ABFF7A02}" name="Role 2" dataDxfId="45"/>
    <tableColumn id="3" xr3:uid="{EB7827E9-D754-49AB-8C28-D2DB4A972E2E}" name="Role 3" dataDxfId="44"/>
    <tableColumn id="4" xr3:uid="{F5828251-AD43-4E61-808A-49C79DC6E2BA}" name="Role 4" dataDxfId="43"/>
    <tableColumn id="5" xr3:uid="{A3126A35-B82E-4495-9BC1-D9C203D6E55D}" name="Role 5" dataDxfId="42"/>
    <tableColumn id="6" xr3:uid="{BDE7220E-B3AD-4D65-A875-FFBD77D02B57}" name="Role 6" dataDxfId="41"/>
    <tableColumn id="7" xr3:uid="{2206A062-1279-445D-9C57-8124222B8D15}" name="Role 7" dataDxfId="40"/>
    <tableColumn id="8" xr3:uid="{BCF46D65-0217-4898-8BE5-BF439420096E}" name="Role 8" dataDxfId="39"/>
    <tableColumn id="9" xr3:uid="{2F69923F-6227-42C5-8C31-D583FABA013C}" name="Role 9" dataDxfId="38"/>
    <tableColumn id="10" xr3:uid="{A469EBCC-0C35-4B6B-ABCF-6D9093D7E2B2}" name="Role 10" dataDxfId="37"/>
    <tableColumn id="11" xr3:uid="{EB0A52DC-CC0B-4EBA-A897-FFDBB44C4BA9}" name="Role 11" dataDxfId="36"/>
    <tableColumn id="12" xr3:uid="{2642CF20-1DA7-4E83-9EC0-0733290C5EB3}" name="Role 12" dataDxfId="35"/>
    <tableColumn id="13" xr3:uid="{94811560-046C-463F-A129-03DBA194DEEB}" name="Role 13" dataDxfId="34"/>
    <tableColumn id="14" xr3:uid="{0D6FD2D0-BE51-48CA-9EF9-F00651706D26}" name="Role 14" dataDxfId="33"/>
  </tableColumns>
  <tableStyleInfo name="DE_yellow"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0CD1377-96C2-4499-A56A-481BFC71EB50}" name="Table5" displayName="Table5" ref="A4:D13" headerRowCount="0" totalsRowShown="0" headerRowDxfId="32" headerRowBorderDxfId="31" tableBorderDxfId="30">
  <tableColumns count="4">
    <tableColumn id="1" xr3:uid="{7369F4BE-4C71-423F-B9B5-329402DF1E20}" name="ID" headerRowDxfId="29" dataDxfId="28"/>
    <tableColumn id="2" xr3:uid="{18F1459E-51CD-4912-8DE1-FA5407F10428}" name="Competency" headerRowDxfId="27" dataDxfId="26"/>
    <tableColumn id="3" xr3:uid="{0DC6B6FE-6AA5-4E48-9C34-C29212FB3AD4}" name="# Roles with this Competency" headerRowDxfId="25" dataDxfId="24">
      <calculatedColumnFormula>_xlfn.LET(_xlpm.x,INDEX(Foundational[[#All],[Number Essential]],MATCH(A5,Foundational[[#All],[ID]],0),1),_xlpm.y,INDEX(Foundational[[#All],[NE]],MATCH(A5,Foundational[[#All],[ID]],0),1),IF(_xlpm.y="X","Not essential",_xlpm.x))</calculatedColumnFormula>
    </tableColumn>
    <tableColumn id="4" xr3:uid="{7B720291-6D50-403F-A6A6-5458191DAF8D}" name="Roles with this Competency" headerRowDxfId="23" dataDxfId="22">
      <calculatedColumnFormula array="1">_xlfn.TEXTJOIN("; ",TRUE,""&amp;_xlfn._xlws.FILTER('Competencies by Role'!$E$6:$R$6,'Competencies by Role'!E7:R7="Yes",""))</calculatedColumnFormula>
    </tableColumn>
  </tableColumns>
  <tableStyleInfo name="TableStyleLight1"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AA01745-F0EF-4B45-8BCD-62411FDF35E0}" name="Table6" displayName="Table6" ref="A15:D27" headerRowCount="0" totalsRowShown="0" headerRowBorderDxfId="21" tableBorderDxfId="20">
  <tableColumns count="4">
    <tableColumn id="1" xr3:uid="{2B4284AF-011D-4BA4-ABCD-2F256D2848DC}" name="ID" headerRowDxfId="19" dataDxfId="18"/>
    <tableColumn id="2" xr3:uid="{4E93E77C-4144-437C-84C2-1E2735D5575F}" name="Competency" headerRowDxfId="17" dataDxfId="16"/>
    <tableColumn id="3" xr3:uid="{A5E733FB-9CA8-433E-AC9D-B4E1DD0483FF}" name="# Roles with this Competency" headerRowDxfId="15" dataDxfId="14">
      <calculatedColumnFormula>_xlfn.LET(_xlpm.x,INDEX(Infrastructure[[#All],[Number Essential]],MATCH(A16,Infrastructure[[#All],[ID]],0),1),_xlpm.y,INDEX(Infrastructure[[#All],[NE]],MATCH(A16,Infrastructure[[#All],[ID]],0),1),IF(_xlpm.y="X","Not essential",_xlpm.x))</calculatedColumnFormula>
    </tableColumn>
    <tableColumn id="4" xr3:uid="{22735BD2-A564-48FE-8FC1-802926106E9D}" name="Roles with this Competency" headerRowDxfId="13" dataDxfId="12">
      <calculatedColumnFormula array="1">_xlfn.TEXTJOIN("; ",TRUE,""&amp;_xlfn._xlws.FILTER('Competencies by Role'!$E$6:$R$6,'Competencies by Role'!E18:R18="Yes",""))</calculatedColumnFormula>
    </tableColumn>
  </tableColumns>
  <tableStyleInfo name="TableStyleLight1"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3FFB156-9782-4D5D-9967-AD7CC1EB79E6}" name="Table7" displayName="Table7" ref="A29:D41" headerRowCount="0" totalsRowShown="0" headerRowBorderDxfId="11" tableBorderDxfId="10">
  <tableColumns count="4">
    <tableColumn id="1" xr3:uid="{3E5E6C4B-0663-4F3E-8354-4357607372E1}" name="ID" headerRowDxfId="9" dataDxfId="8"/>
    <tableColumn id="2" xr3:uid="{8780B3B3-438F-458C-BEC2-A28AB8F60A7F}" name="Competency" headerRowDxfId="7" dataDxfId="6"/>
    <tableColumn id="3" xr3:uid="{9DA319F4-A523-4B88-825F-89ECBB119177}" name="# Roles with this Competency" headerRowDxfId="5" dataDxfId="4">
      <calculatedColumnFormula>_xlfn.LET(_xlpm.x,INDEX(DataCulture[[#All],[Number Essential]],MATCH(A30,DataCulture[[#All],[ID]],0),1),_xlpm.y,INDEX(DataCulture[[#All],[NE]],MATCH(A30,DataCulture[[#All],[ID]],0),1),IF(_xlpm.y="X","Not essential",_xlpm.x))</calculatedColumnFormula>
    </tableColumn>
    <tableColumn id="4" xr3:uid="{3083FFA5-A103-4240-ADA3-FBC3F14E5801}" name="Roles with this Competency" headerRowDxfId="3" dataDxfId="2">
      <calculatedColumnFormula array="1">_xlfn.TEXTJOIN("; ",TRUE,""&amp;_xlfn._xlws.FILTER('Competencies by Role'!$E$6:$R$6,'Competencies by Role'!E32:R32="Yes",""))</calculatedColumnFormula>
    </tableColumn>
  </tableColumns>
  <tableStyleInfo name="TableStyleLight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asycenter.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5" Type="http://schemas.openxmlformats.org/officeDocument/2006/relationships/table" Target="../tables/table4.xml"/><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CBEB0-CFFE-478E-8978-60BB1A58B3AE}">
  <dimension ref="A1:Q10"/>
  <sheetViews>
    <sheetView showGridLines="0" tabSelected="1" workbookViewId="0">
      <selection activeCell="A6" sqref="A6"/>
    </sheetView>
  </sheetViews>
  <sheetFormatPr defaultRowHeight="15.5" zeroHeight="1" x14ac:dyDescent="0.35"/>
  <cols>
    <col min="1" max="1" width="90.08984375" style="9" customWidth="1"/>
    <col min="2" max="2" width="8.7265625" style="11"/>
    <col min="3" max="16384" width="8.7265625" style="9"/>
  </cols>
  <sheetData>
    <row r="1" spans="1:17" s="20" customFormat="1" ht="12" x14ac:dyDescent="0.35">
      <c r="A1" s="3" t="s">
        <v>91</v>
      </c>
    </row>
    <row r="2" spans="1:17" s="5" customFormat="1" ht="20.5" thickBot="1" x14ac:dyDescent="0.4">
      <c r="A2" s="6" t="s">
        <v>65</v>
      </c>
      <c r="B2" s="7"/>
      <c r="C2" s="7"/>
      <c r="D2" s="7"/>
      <c r="E2" s="7"/>
      <c r="F2" s="7"/>
      <c r="G2" s="7"/>
      <c r="H2" s="7"/>
      <c r="I2" s="7"/>
      <c r="J2" s="7"/>
      <c r="K2" s="7"/>
      <c r="L2" s="7"/>
      <c r="M2" s="7"/>
      <c r="N2" s="7"/>
      <c r="O2" s="7"/>
      <c r="P2" s="7"/>
      <c r="Q2" s="7"/>
    </row>
    <row r="3" spans="1:17" ht="47" thickBot="1" x14ac:dyDescent="0.4">
      <c r="A3" s="17" t="e" vm="1">
        <v>#VALUE!</v>
      </c>
      <c r="B3" s="8" t="s">
        <v>62</v>
      </c>
      <c r="D3" s="124"/>
    </row>
    <row r="4" spans="1:17" ht="46.5" x14ac:dyDescent="0.35">
      <c r="A4" s="13" t="s">
        <v>80</v>
      </c>
      <c r="B4" s="8" t="s">
        <v>62</v>
      </c>
      <c r="D4" s="127"/>
    </row>
    <row r="5" spans="1:17" ht="109.5" customHeight="1" thickBot="1" x14ac:dyDescent="0.4">
      <c r="A5" s="13" t="s">
        <v>42</v>
      </c>
      <c r="D5" s="2"/>
    </row>
    <row r="6" spans="1:17" ht="112.5" x14ac:dyDescent="0.35">
      <c r="A6" s="1" t="s">
        <v>43</v>
      </c>
    </row>
    <row r="7" spans="1:17" ht="31.5" customHeight="1" x14ac:dyDescent="0.35">
      <c r="A7" s="14" t="s">
        <v>44</v>
      </c>
    </row>
    <row r="8" spans="1:17" x14ac:dyDescent="0.35">
      <c r="A8" s="12" t="s">
        <v>64</v>
      </c>
    </row>
    <row r="9" spans="1:17" ht="46.5" x14ac:dyDescent="0.35">
      <c r="A9" s="15" t="e" vm="2">
        <v>#VALUE!</v>
      </c>
      <c r="B9" s="8" t="s">
        <v>62</v>
      </c>
    </row>
    <row r="10" spans="1:17" x14ac:dyDescent="0.35">
      <c r="A10" s="16" t="s">
        <v>45</v>
      </c>
    </row>
  </sheetData>
  <sheetProtection sheet="1" objects="1" scenarios="1" formatCells="0" formatColumns="0" formatRows="0"/>
  <hyperlinks>
    <hyperlink ref="A8" r:id="rId1" xr:uid="{90F41434-E198-4D6C-B6E1-2556C983F065}"/>
  </hyperlinks>
  <pageMargins left="0.7" right="0.7" top="0.75" bottom="0.75" header="0.3" footer="0.3"/>
  <pageSetup fitToWidth="0" fitToHeight="0" orientation="portrait" horizontalDpi="4294967293"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6E4FB-468C-4C4E-BCD0-C63D36A76208}">
  <dimension ref="A1:Q14"/>
  <sheetViews>
    <sheetView showGridLines="0" workbookViewId="0">
      <pane ySplit="2" topLeftCell="A3" activePane="bottomLeft" state="frozen"/>
      <selection pane="bottomLeft"/>
    </sheetView>
  </sheetViews>
  <sheetFormatPr defaultRowHeight="15.5" zeroHeight="1" x14ac:dyDescent="0.35"/>
  <cols>
    <col min="1" max="1" width="90.26953125" style="13" customWidth="1"/>
    <col min="2" max="2" width="8.7265625" style="18"/>
    <col min="3" max="16384" width="8.7265625" style="5"/>
  </cols>
  <sheetData>
    <row r="1" spans="1:17" s="20" customFormat="1" ht="12" x14ac:dyDescent="0.35">
      <c r="A1" s="3" t="s">
        <v>90</v>
      </c>
      <c r="B1" s="123"/>
    </row>
    <row r="2" spans="1:17" ht="20.5" thickBot="1" x14ac:dyDescent="0.4">
      <c r="A2" s="6" t="s">
        <v>66</v>
      </c>
      <c r="B2" s="19"/>
      <c r="C2" s="7"/>
      <c r="D2" s="7"/>
      <c r="E2" s="7"/>
      <c r="F2" s="7"/>
      <c r="G2" s="7"/>
      <c r="H2" s="7"/>
      <c r="I2" s="7"/>
      <c r="J2" s="7"/>
      <c r="K2" s="7"/>
      <c r="L2" s="7"/>
      <c r="M2" s="7"/>
      <c r="N2" s="7"/>
      <c r="O2" s="7"/>
      <c r="P2" s="7"/>
      <c r="Q2" s="7"/>
    </row>
    <row r="3" spans="1:17" ht="31.5" thickBot="1" x14ac:dyDescent="0.45">
      <c r="A3" s="128" t="s">
        <v>81</v>
      </c>
      <c r="B3" s="10" t="s">
        <v>63</v>
      </c>
    </row>
    <row r="4" spans="1:17" ht="17.25" customHeight="1" thickBot="1" x14ac:dyDescent="0.35">
      <c r="A4" s="21" t="s">
        <v>67</v>
      </c>
      <c r="B4" s="10" t="s">
        <v>63</v>
      </c>
    </row>
    <row r="5" spans="1:17" ht="62" x14ac:dyDescent="0.35">
      <c r="A5" s="14" t="s">
        <v>84</v>
      </c>
      <c r="B5" s="10" t="s">
        <v>70</v>
      </c>
    </row>
    <row r="6" spans="1:17" ht="31.5" thickBot="1" x14ac:dyDescent="0.35">
      <c r="A6" s="21" t="s">
        <v>68</v>
      </c>
      <c r="B6" s="10" t="s">
        <v>63</v>
      </c>
    </row>
    <row r="7" spans="1:17" ht="62" x14ac:dyDescent="0.35">
      <c r="A7" s="14" t="s">
        <v>76</v>
      </c>
      <c r="B7" s="10" t="s">
        <v>70</v>
      </c>
    </row>
    <row r="8" spans="1:17" ht="31.5" thickBot="1" x14ac:dyDescent="0.35">
      <c r="A8" s="21" t="s">
        <v>69</v>
      </c>
      <c r="B8" s="10" t="s">
        <v>63</v>
      </c>
    </row>
    <row r="9" spans="1:17" ht="31" x14ac:dyDescent="0.35">
      <c r="A9" s="14" t="s">
        <v>77</v>
      </c>
      <c r="B9" s="10" t="s">
        <v>63</v>
      </c>
    </row>
    <row r="10" spans="1:17" ht="77.5" x14ac:dyDescent="0.35">
      <c r="A10" s="14" t="s">
        <v>85</v>
      </c>
      <c r="B10" s="10" t="s">
        <v>71</v>
      </c>
    </row>
    <row r="11" spans="1:17" ht="31" x14ac:dyDescent="0.35">
      <c r="A11" s="14" t="s">
        <v>78</v>
      </c>
      <c r="B11" s="10" t="s">
        <v>63</v>
      </c>
    </row>
    <row r="12" spans="1:17" ht="31.5" thickBot="1" x14ac:dyDescent="0.45">
      <c r="A12" s="128" t="s">
        <v>83</v>
      </c>
      <c r="B12" s="10" t="s">
        <v>63</v>
      </c>
    </row>
    <row r="13" spans="1:17" x14ac:dyDescent="0.35">
      <c r="A13" s="14" t="s">
        <v>82</v>
      </c>
      <c r="B13" s="10"/>
    </row>
    <row r="14" spans="1:17" ht="31" x14ac:dyDescent="0.35">
      <c r="A14" s="16" t="s">
        <v>45</v>
      </c>
      <c r="B14" s="10" t="s">
        <v>63</v>
      </c>
    </row>
  </sheetData>
  <sheetProtection sheet="1" objects="1" scenarios="1" formatCells="0" formatColumns="0" formatRows="0"/>
  <pageMargins left="0.7" right="0.7" top="0.75" bottom="0.75" header="0.3" footer="0.3"/>
  <pageSetup fitToWidth="0" fitToHeight="0"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164D3-A539-42A7-AFE5-424DE3646ED9}">
  <sheetPr>
    <tabColor rgb="FFFFFFCC"/>
  </sheetPr>
  <dimension ref="A1:R45"/>
  <sheetViews>
    <sheetView showGridLines="0" zoomScaleNormal="100" workbookViewId="0">
      <pane xSplit="3" ySplit="5" topLeftCell="D6" activePane="bottomRight" state="frozen"/>
      <selection pane="topRight" activeCell="D1" sqref="D1"/>
      <selection pane="bottomLeft" activeCell="A6" sqref="A6"/>
      <selection pane="bottomRight"/>
    </sheetView>
  </sheetViews>
  <sheetFormatPr defaultColWidth="8.7265625" defaultRowHeight="14" x14ac:dyDescent="0.35"/>
  <cols>
    <col min="1" max="1" width="7.26953125" style="5" customWidth="1"/>
    <col min="2" max="2" width="84.6328125" style="28" customWidth="1"/>
    <col min="3" max="3" width="13.54296875" style="28" customWidth="1"/>
    <col min="4" max="4" width="12.54296875" style="13" customWidth="1"/>
    <col min="5" max="9" width="12.54296875" style="5" customWidth="1"/>
    <col min="10" max="17" width="12.7265625" style="5" customWidth="1"/>
    <col min="18" max="18" width="12.54296875" style="5" customWidth="1"/>
    <col min="19" max="16384" width="8.7265625" style="5"/>
  </cols>
  <sheetData>
    <row r="1" spans="1:18" x14ac:dyDescent="0.35">
      <c r="A1" s="3" t="s">
        <v>89</v>
      </c>
      <c r="B1" s="5"/>
      <c r="C1" s="5"/>
      <c r="D1" s="5"/>
    </row>
    <row r="2" spans="1:18" ht="20.5" thickBot="1" x14ac:dyDescent="0.4">
      <c r="A2" s="6" t="s">
        <v>60</v>
      </c>
      <c r="B2" s="7"/>
      <c r="C2" s="7"/>
      <c r="D2" s="7"/>
      <c r="E2" s="24" t="s">
        <v>0</v>
      </c>
      <c r="F2" s="25"/>
      <c r="G2" s="25"/>
      <c r="H2" s="25"/>
      <c r="I2" s="25"/>
      <c r="J2" s="25"/>
      <c r="K2" s="25"/>
      <c r="L2" s="25"/>
      <c r="M2" s="25"/>
      <c r="N2" s="25"/>
      <c r="O2" s="25"/>
      <c r="P2" s="25"/>
      <c r="Q2" s="25"/>
      <c r="R2" s="25"/>
    </row>
    <row r="3" spans="1:18" s="26" customFormat="1" x14ac:dyDescent="0.35">
      <c r="A3" s="22"/>
      <c r="B3" s="23"/>
      <c r="C3" s="23"/>
      <c r="E3" s="4" t="s">
        <v>46</v>
      </c>
      <c r="F3" s="4" t="s">
        <v>47</v>
      </c>
      <c r="G3" s="4" t="s">
        <v>48</v>
      </c>
      <c r="H3" s="4" t="s">
        <v>49</v>
      </c>
      <c r="I3" s="4" t="s">
        <v>50</v>
      </c>
      <c r="J3" s="4" t="s">
        <v>51</v>
      </c>
      <c r="K3" s="4" t="s">
        <v>52</v>
      </c>
      <c r="L3" s="4" t="s">
        <v>53</v>
      </c>
      <c r="M3" s="4" t="s">
        <v>54</v>
      </c>
      <c r="N3" s="4" t="s">
        <v>55</v>
      </c>
      <c r="O3" s="4" t="s">
        <v>56</v>
      </c>
      <c r="P3" s="4" t="s">
        <v>57</v>
      </c>
      <c r="Q3" s="4" t="s">
        <v>58</v>
      </c>
      <c r="R3" s="4" t="s">
        <v>59</v>
      </c>
    </row>
    <row r="4" spans="1:18" s="20" customFormat="1" ht="34.5" x14ac:dyDescent="0.35">
      <c r="A4" s="27" t="s">
        <v>74</v>
      </c>
      <c r="B4" s="27"/>
      <c r="C4" s="27"/>
      <c r="D4" s="49"/>
      <c r="E4" s="71" t="s">
        <v>1</v>
      </c>
      <c r="F4" s="72" t="s">
        <v>2</v>
      </c>
      <c r="G4" s="72" t="s">
        <v>79</v>
      </c>
      <c r="H4" s="72"/>
      <c r="I4" s="72"/>
      <c r="J4" s="72"/>
      <c r="K4" s="72"/>
      <c r="L4" s="72"/>
      <c r="M4" s="72"/>
      <c r="N4" s="72"/>
      <c r="O4" s="125"/>
      <c r="P4" s="125"/>
      <c r="Q4" s="125"/>
      <c r="R4" s="126"/>
    </row>
    <row r="5" spans="1:18" x14ac:dyDescent="0.35">
      <c r="A5" s="20" t="s">
        <v>73</v>
      </c>
      <c r="D5" s="5"/>
    </row>
    <row r="6" spans="1:18" ht="36.5" thickBot="1" x14ac:dyDescent="0.4">
      <c r="A6" s="29" t="s">
        <v>3</v>
      </c>
      <c r="B6" s="30"/>
      <c r="C6" s="31" t="s">
        <v>72</v>
      </c>
      <c r="D6" s="31" t="s">
        <v>61</v>
      </c>
      <c r="E6" s="32" t="str" cm="1">
        <f t="array" ref="E6:R6">IF(Table4[]="",Table4[#Headers],Table4[])</f>
        <v>State Coordinator</v>
      </c>
      <c r="F6" s="33" t="str">
        <v>Data Manager</v>
      </c>
      <c r="G6" s="33" t="str">
        <v>Quality Assurance Specialist</v>
      </c>
      <c r="H6" s="33" t="str">
        <v>Role 4</v>
      </c>
      <c r="I6" s="33" t="str">
        <v>Role 5</v>
      </c>
      <c r="J6" s="33" t="str">
        <v>Role 6</v>
      </c>
      <c r="K6" s="33" t="str">
        <v>Role 7</v>
      </c>
      <c r="L6" s="33" t="str">
        <v>Role 8</v>
      </c>
      <c r="M6" s="33" t="str">
        <v>Role 9</v>
      </c>
      <c r="N6" s="33" t="str">
        <v>Role 10</v>
      </c>
      <c r="O6" s="33" t="str">
        <v>Role 11</v>
      </c>
      <c r="P6" s="33" t="str">
        <v>Role 12</v>
      </c>
      <c r="Q6" s="33" t="str">
        <v>Role 13</v>
      </c>
      <c r="R6" s="34" t="str">
        <v>Role 14</v>
      </c>
    </row>
    <row r="7" spans="1:18" ht="14.5" x14ac:dyDescent="0.35">
      <c r="A7" s="35">
        <v>1</v>
      </c>
      <c r="B7" s="36" t="s">
        <v>4</v>
      </c>
      <c r="C7" s="37">
        <f>COUNTIFS(Foundational[[#This Row],[Role 1]:[Role 14]],"Yes")</f>
        <v>0</v>
      </c>
      <c r="D7" s="73"/>
      <c r="E7" s="74"/>
      <c r="F7" s="75"/>
      <c r="G7" s="75"/>
      <c r="H7" s="75"/>
      <c r="I7" s="75"/>
      <c r="J7" s="75"/>
      <c r="K7" s="75"/>
      <c r="L7" s="75"/>
      <c r="M7" s="75"/>
      <c r="N7" s="75"/>
      <c r="O7" s="75"/>
      <c r="P7" s="75"/>
      <c r="Q7" s="75"/>
      <c r="R7" s="76"/>
    </row>
    <row r="8" spans="1:18" ht="28" x14ac:dyDescent="0.35">
      <c r="A8" s="38">
        <v>2</v>
      </c>
      <c r="B8" s="39" t="s">
        <v>5</v>
      </c>
      <c r="C8" s="40">
        <f>COUNTIFS(Foundational[[#This Row],[Role 1]:[Role 14]],"Yes")</f>
        <v>0</v>
      </c>
      <c r="D8" s="77"/>
      <c r="E8" s="78"/>
      <c r="F8" s="79"/>
      <c r="G8" s="79"/>
      <c r="H8" s="79"/>
      <c r="I8" s="79"/>
      <c r="J8" s="79"/>
      <c r="K8" s="79"/>
      <c r="L8" s="79"/>
      <c r="M8" s="79"/>
      <c r="N8" s="79"/>
      <c r="O8" s="79"/>
      <c r="P8" s="79"/>
      <c r="Q8" s="79"/>
      <c r="R8" s="80"/>
    </row>
    <row r="9" spans="1:18" ht="56" x14ac:dyDescent="0.35">
      <c r="A9" s="38">
        <v>3</v>
      </c>
      <c r="B9" s="41" t="s">
        <v>6</v>
      </c>
      <c r="C9" s="40">
        <f>COUNTIFS(Foundational[[#This Row],[Role 1]:[Role 14]],"Yes")</f>
        <v>0</v>
      </c>
      <c r="D9" s="81"/>
      <c r="E9" s="82"/>
      <c r="F9" s="83"/>
      <c r="G9" s="83"/>
      <c r="H9" s="83"/>
      <c r="I9" s="83"/>
      <c r="J9" s="83"/>
      <c r="K9" s="83"/>
      <c r="L9" s="83"/>
      <c r="M9" s="83"/>
      <c r="N9" s="83"/>
      <c r="O9" s="83"/>
      <c r="P9" s="83"/>
      <c r="Q9" s="83"/>
      <c r="R9" s="84"/>
    </row>
    <row r="10" spans="1:18" ht="28" x14ac:dyDescent="0.35">
      <c r="A10" s="38">
        <v>4</v>
      </c>
      <c r="B10" s="39" t="s">
        <v>7</v>
      </c>
      <c r="C10" s="40">
        <f>COUNTIFS(Foundational[[#This Row],[Role 1]:[Role 14]],"Yes")</f>
        <v>0</v>
      </c>
      <c r="D10" s="77"/>
      <c r="E10" s="85"/>
      <c r="F10" s="79"/>
      <c r="G10" s="79"/>
      <c r="H10" s="79"/>
      <c r="I10" s="79"/>
      <c r="J10" s="79"/>
      <c r="K10" s="79"/>
      <c r="L10" s="79"/>
      <c r="M10" s="79"/>
      <c r="N10" s="79"/>
      <c r="O10" s="79"/>
      <c r="P10" s="79"/>
      <c r="Q10" s="79"/>
      <c r="R10" s="80"/>
    </row>
    <row r="11" spans="1:18" ht="42" x14ac:dyDescent="0.35">
      <c r="A11" s="38">
        <v>5</v>
      </c>
      <c r="B11" s="41" t="s">
        <v>8</v>
      </c>
      <c r="C11" s="40">
        <f>COUNTIFS(Foundational[[#This Row],[Role 1]:[Role 14]],"Yes")</f>
        <v>0</v>
      </c>
      <c r="D11" s="81"/>
      <c r="E11" s="82"/>
      <c r="F11" s="83"/>
      <c r="G11" s="83"/>
      <c r="H11" s="83"/>
      <c r="I11" s="83"/>
      <c r="J11" s="83"/>
      <c r="K11" s="83"/>
      <c r="L11" s="83"/>
      <c r="M11" s="83"/>
      <c r="N11" s="83"/>
      <c r="O11" s="83"/>
      <c r="P11" s="83"/>
      <c r="Q11" s="83"/>
      <c r="R11" s="84"/>
    </row>
    <row r="12" spans="1:18" ht="28" x14ac:dyDescent="0.35">
      <c r="A12" s="38">
        <v>6</v>
      </c>
      <c r="B12" s="39" t="s">
        <v>9</v>
      </c>
      <c r="C12" s="40">
        <f>COUNTIFS(Foundational[[#This Row],[Role 1]:[Role 14]],"Yes")</f>
        <v>0</v>
      </c>
      <c r="D12" s="77"/>
      <c r="E12" s="78"/>
      <c r="F12" s="79"/>
      <c r="G12" s="79"/>
      <c r="H12" s="79"/>
      <c r="I12" s="79"/>
      <c r="J12" s="79"/>
      <c r="K12" s="79"/>
      <c r="L12" s="79"/>
      <c r="M12" s="79"/>
      <c r="N12" s="79"/>
      <c r="O12" s="79"/>
      <c r="P12" s="79"/>
      <c r="Q12" s="79"/>
      <c r="R12" s="80"/>
    </row>
    <row r="13" spans="1:18" ht="42" x14ac:dyDescent="0.35">
      <c r="A13" s="38">
        <v>7</v>
      </c>
      <c r="B13" s="41" t="s">
        <v>10</v>
      </c>
      <c r="C13" s="40">
        <f>COUNTIFS(Foundational[[#This Row],[Role 1]:[Role 14]],"Yes")</f>
        <v>0</v>
      </c>
      <c r="D13" s="81"/>
      <c r="E13" s="82"/>
      <c r="F13" s="83"/>
      <c r="G13" s="83"/>
      <c r="H13" s="83"/>
      <c r="I13" s="83"/>
      <c r="J13" s="83"/>
      <c r="K13" s="83"/>
      <c r="L13" s="83"/>
      <c r="M13" s="83"/>
      <c r="N13" s="83"/>
      <c r="O13" s="83"/>
      <c r="P13" s="83"/>
      <c r="Q13" s="83"/>
      <c r="R13" s="84"/>
    </row>
    <row r="14" spans="1:18" s="26" customFormat="1" ht="42" x14ac:dyDescent="0.35">
      <c r="A14" s="38">
        <v>8</v>
      </c>
      <c r="B14" s="39" t="s">
        <v>11</v>
      </c>
      <c r="C14" s="40">
        <f>COUNTIFS(Foundational[[#This Row],[Role 1]:[Role 14]],"Yes")</f>
        <v>0</v>
      </c>
      <c r="D14" s="77"/>
      <c r="E14" s="78"/>
      <c r="F14" s="79"/>
      <c r="G14" s="79"/>
      <c r="H14" s="79"/>
      <c r="I14" s="79"/>
      <c r="J14" s="79"/>
      <c r="K14" s="79"/>
      <c r="L14" s="79"/>
      <c r="M14" s="79"/>
      <c r="N14" s="79"/>
      <c r="O14" s="79"/>
      <c r="P14" s="79"/>
      <c r="Q14" s="79"/>
      <c r="R14" s="80"/>
    </row>
    <row r="15" spans="1:18" ht="28" x14ac:dyDescent="0.35">
      <c r="A15" s="38">
        <v>9</v>
      </c>
      <c r="B15" s="41" t="s">
        <v>12</v>
      </c>
      <c r="C15" s="42">
        <f>COUNTIFS(Foundational[[#This Row],[Role 1]:[Role 14]],"Yes")</f>
        <v>0</v>
      </c>
      <c r="D15" s="81"/>
      <c r="E15" s="82"/>
      <c r="F15" s="83"/>
      <c r="G15" s="83"/>
      <c r="H15" s="83"/>
      <c r="I15" s="83"/>
      <c r="J15" s="83"/>
      <c r="K15" s="83"/>
      <c r="L15" s="83"/>
      <c r="M15" s="83"/>
      <c r="N15" s="83"/>
      <c r="O15" s="83"/>
      <c r="P15" s="83"/>
      <c r="Q15" s="83"/>
      <c r="R15" s="84"/>
    </row>
    <row r="16" spans="1:18" ht="42" x14ac:dyDescent="0.35">
      <c r="A16" s="43">
        <v>10</v>
      </c>
      <c r="B16" s="44" t="s">
        <v>13</v>
      </c>
      <c r="C16" s="45">
        <f>COUNTIFS(Foundational[[#This Row],[Role 1]:[Role 14]],"Yes")</f>
        <v>0</v>
      </c>
      <c r="D16" s="86"/>
      <c r="E16" s="87"/>
      <c r="F16" s="88"/>
      <c r="G16" s="88"/>
      <c r="H16" s="88"/>
      <c r="I16" s="88"/>
      <c r="J16" s="88"/>
      <c r="K16" s="88"/>
      <c r="L16" s="88"/>
      <c r="M16" s="88"/>
      <c r="N16" s="88"/>
      <c r="O16" s="88"/>
      <c r="P16" s="88"/>
      <c r="Q16" s="88"/>
      <c r="R16" s="89"/>
    </row>
    <row r="17" spans="1:18" ht="36.5" thickBot="1" x14ac:dyDescent="0.4">
      <c r="A17" s="46" t="s">
        <v>14</v>
      </c>
      <c r="B17" s="47"/>
      <c r="C17" s="50" t="s">
        <v>72</v>
      </c>
      <c r="D17" s="31" t="s">
        <v>61</v>
      </c>
      <c r="E17" s="32" t="str" cm="1">
        <f t="array" ref="E17:R17">_xlfn.ANCHORARRAY(E6)</f>
        <v>State Coordinator</v>
      </c>
      <c r="F17" s="33" t="str">
        <v>Data Manager</v>
      </c>
      <c r="G17" s="33" t="str">
        <v>Quality Assurance Specialist</v>
      </c>
      <c r="H17" s="33" t="str">
        <v>Role 4</v>
      </c>
      <c r="I17" s="33" t="str">
        <v>Role 5</v>
      </c>
      <c r="J17" s="33" t="str">
        <v>Role 6</v>
      </c>
      <c r="K17" s="33" t="str">
        <v>Role 7</v>
      </c>
      <c r="L17" s="33" t="str">
        <v>Role 8</v>
      </c>
      <c r="M17" s="33" t="str">
        <v>Role 9</v>
      </c>
      <c r="N17" s="33" t="str">
        <v>Role 10</v>
      </c>
      <c r="O17" s="33" t="str">
        <v>Role 11</v>
      </c>
      <c r="P17" s="33" t="str">
        <v>Role 12</v>
      </c>
      <c r="Q17" s="33" t="str">
        <v>Role 13</v>
      </c>
      <c r="R17" s="34" t="str">
        <v>Role 14</v>
      </c>
    </row>
    <row r="18" spans="1:18" ht="42" x14ac:dyDescent="0.35">
      <c r="A18" s="65">
        <v>11</v>
      </c>
      <c r="B18" s="67" t="s">
        <v>15</v>
      </c>
      <c r="C18" s="53">
        <f>COUNTIFS(Infrastructure[[#This Row],[Role 1]:[Role 14]],"Yes")</f>
        <v>0</v>
      </c>
      <c r="D18" s="90"/>
      <c r="E18" s="91"/>
      <c r="F18" s="92"/>
      <c r="G18" s="92"/>
      <c r="H18" s="92"/>
      <c r="I18" s="92"/>
      <c r="J18" s="92"/>
      <c r="K18" s="92"/>
      <c r="L18" s="92"/>
      <c r="M18" s="92"/>
      <c r="N18" s="92"/>
      <c r="O18" s="92"/>
      <c r="P18" s="92"/>
      <c r="Q18" s="92"/>
      <c r="R18" s="93"/>
    </row>
    <row r="19" spans="1:18" ht="28" x14ac:dyDescent="0.35">
      <c r="A19" s="63">
        <v>12</v>
      </c>
      <c r="B19" s="68" t="s">
        <v>16</v>
      </c>
      <c r="C19" s="54">
        <f>COUNTIFS(Infrastructure[[#This Row],[Role 1]:[Role 14]],"Yes")</f>
        <v>0</v>
      </c>
      <c r="D19" s="94"/>
      <c r="E19" s="78"/>
      <c r="F19" s="79"/>
      <c r="G19" s="79"/>
      <c r="H19" s="79"/>
      <c r="I19" s="79"/>
      <c r="J19" s="79"/>
      <c r="K19" s="79"/>
      <c r="L19" s="79"/>
      <c r="M19" s="79"/>
      <c r="N19" s="79"/>
      <c r="O19" s="79"/>
      <c r="P19" s="79"/>
      <c r="Q19" s="79"/>
      <c r="R19" s="80"/>
    </row>
    <row r="20" spans="1:18" ht="28" x14ac:dyDescent="0.35">
      <c r="A20" s="63">
        <v>13</v>
      </c>
      <c r="B20" s="69" t="s">
        <v>17</v>
      </c>
      <c r="C20" s="54">
        <f>COUNTIFS(Infrastructure[[#This Row],[Role 1]:[Role 14]],"Yes")</f>
        <v>0</v>
      </c>
      <c r="D20" s="95"/>
      <c r="E20" s="82"/>
      <c r="F20" s="83"/>
      <c r="G20" s="83"/>
      <c r="H20" s="83"/>
      <c r="I20" s="83"/>
      <c r="J20" s="83"/>
      <c r="K20" s="83"/>
      <c r="L20" s="83"/>
      <c r="M20" s="83"/>
      <c r="N20" s="83"/>
      <c r="O20" s="83"/>
      <c r="P20" s="83"/>
      <c r="Q20" s="83"/>
      <c r="R20" s="84"/>
    </row>
    <row r="21" spans="1:18" ht="28" x14ac:dyDescent="0.35">
      <c r="A21" s="63">
        <v>14</v>
      </c>
      <c r="B21" s="68" t="s">
        <v>18</v>
      </c>
      <c r="C21" s="54">
        <f>COUNTIFS(Infrastructure[[#This Row],[Role 1]:[Role 14]],"Yes")</f>
        <v>0</v>
      </c>
      <c r="D21" s="94"/>
      <c r="E21" s="85"/>
      <c r="F21" s="79"/>
      <c r="G21" s="79"/>
      <c r="H21" s="79"/>
      <c r="I21" s="79"/>
      <c r="J21" s="79"/>
      <c r="K21" s="79"/>
      <c r="L21" s="79"/>
      <c r="M21" s="79"/>
      <c r="N21" s="79"/>
      <c r="O21" s="79"/>
      <c r="P21" s="79"/>
      <c r="Q21" s="79"/>
      <c r="R21" s="80"/>
    </row>
    <row r="22" spans="1:18" ht="42" x14ac:dyDescent="0.35">
      <c r="A22" s="63">
        <v>15</v>
      </c>
      <c r="B22" s="69" t="s">
        <v>19</v>
      </c>
      <c r="C22" s="54">
        <f>COUNTIFS(Infrastructure[[#This Row],[Role 1]:[Role 14]],"Yes")</f>
        <v>0</v>
      </c>
      <c r="D22" s="95"/>
      <c r="E22" s="82"/>
      <c r="F22" s="83"/>
      <c r="G22" s="83"/>
      <c r="H22" s="83"/>
      <c r="I22" s="83"/>
      <c r="J22" s="83"/>
      <c r="K22" s="83"/>
      <c r="L22" s="83"/>
      <c r="M22" s="83"/>
      <c r="N22" s="83"/>
      <c r="O22" s="83"/>
      <c r="P22" s="83"/>
      <c r="Q22" s="83"/>
      <c r="R22" s="84"/>
    </row>
    <row r="23" spans="1:18" ht="28" x14ac:dyDescent="0.35">
      <c r="A23" s="63">
        <v>16</v>
      </c>
      <c r="B23" s="68" t="s">
        <v>20</v>
      </c>
      <c r="C23" s="54">
        <f>COUNTIFS(Infrastructure[[#This Row],[Role 1]:[Role 14]],"Yes")</f>
        <v>0</v>
      </c>
      <c r="D23" s="94"/>
      <c r="E23" s="78"/>
      <c r="F23" s="79"/>
      <c r="G23" s="79"/>
      <c r="H23" s="79"/>
      <c r="I23" s="79"/>
      <c r="J23" s="79"/>
      <c r="K23" s="79"/>
      <c r="L23" s="79"/>
      <c r="M23" s="79"/>
      <c r="N23" s="79"/>
      <c r="O23" s="79"/>
      <c r="P23" s="79"/>
      <c r="Q23" s="79"/>
      <c r="R23" s="80"/>
    </row>
    <row r="24" spans="1:18" ht="28" x14ac:dyDescent="0.35">
      <c r="A24" s="63">
        <v>17</v>
      </c>
      <c r="B24" s="69" t="s">
        <v>21</v>
      </c>
      <c r="C24" s="54">
        <f>COUNTIFS(Infrastructure[[#This Row],[Role 1]:[Role 14]],"Yes")</f>
        <v>0</v>
      </c>
      <c r="D24" s="95"/>
      <c r="E24" s="82"/>
      <c r="F24" s="83"/>
      <c r="G24" s="83"/>
      <c r="H24" s="83"/>
      <c r="I24" s="83"/>
      <c r="J24" s="83"/>
      <c r="K24" s="83"/>
      <c r="L24" s="83"/>
      <c r="M24" s="83"/>
      <c r="N24" s="83"/>
      <c r="O24" s="83"/>
      <c r="P24" s="83"/>
      <c r="Q24" s="83"/>
      <c r="R24" s="84"/>
    </row>
    <row r="25" spans="1:18" ht="28" x14ac:dyDescent="0.35">
      <c r="A25" s="63">
        <v>18</v>
      </c>
      <c r="B25" s="68" t="s">
        <v>22</v>
      </c>
      <c r="C25" s="54">
        <f>COUNTIFS(Infrastructure[[#This Row],[Role 1]:[Role 14]],"Yes")</f>
        <v>0</v>
      </c>
      <c r="D25" s="94"/>
      <c r="E25" s="78"/>
      <c r="F25" s="79"/>
      <c r="G25" s="79"/>
      <c r="H25" s="79"/>
      <c r="I25" s="79"/>
      <c r="J25" s="79"/>
      <c r="K25" s="79"/>
      <c r="L25" s="79"/>
      <c r="M25" s="79"/>
      <c r="N25" s="79"/>
      <c r="O25" s="79"/>
      <c r="P25" s="79"/>
      <c r="Q25" s="79"/>
      <c r="R25" s="80"/>
    </row>
    <row r="26" spans="1:18" s="26" customFormat="1" ht="42" x14ac:dyDescent="0.35">
      <c r="A26" s="63">
        <v>19</v>
      </c>
      <c r="B26" s="69" t="s">
        <v>23</v>
      </c>
      <c r="C26" s="54">
        <f>COUNTIFS(Infrastructure[[#This Row],[Role 1]:[Role 14]],"Yes")</f>
        <v>0</v>
      </c>
      <c r="D26" s="95"/>
      <c r="E26" s="82"/>
      <c r="F26" s="83"/>
      <c r="G26" s="83"/>
      <c r="H26" s="83"/>
      <c r="I26" s="83"/>
      <c r="J26" s="83"/>
      <c r="K26" s="83"/>
      <c r="L26" s="83"/>
      <c r="M26" s="83"/>
      <c r="N26" s="83"/>
      <c r="O26" s="83"/>
      <c r="P26" s="83"/>
      <c r="Q26" s="83"/>
      <c r="R26" s="84"/>
    </row>
    <row r="27" spans="1:18" ht="28" x14ac:dyDescent="0.35">
      <c r="A27" s="63">
        <v>20</v>
      </c>
      <c r="B27" s="68" t="s">
        <v>24</v>
      </c>
      <c r="C27" s="54">
        <f>COUNTIFS(Infrastructure[[#This Row],[Role 1]:[Role 14]],"Yes")</f>
        <v>0</v>
      </c>
      <c r="D27" s="94"/>
      <c r="E27" s="78"/>
      <c r="F27" s="79"/>
      <c r="G27" s="79"/>
      <c r="H27" s="79"/>
      <c r="I27" s="79"/>
      <c r="J27" s="79"/>
      <c r="K27" s="79"/>
      <c r="L27" s="79"/>
      <c r="M27" s="79"/>
      <c r="N27" s="79"/>
      <c r="O27" s="79"/>
      <c r="P27" s="79"/>
      <c r="Q27" s="79"/>
      <c r="R27" s="80"/>
    </row>
    <row r="28" spans="1:18" ht="28" x14ac:dyDescent="0.35">
      <c r="A28" s="63">
        <v>21</v>
      </c>
      <c r="B28" s="69" t="s">
        <v>25</v>
      </c>
      <c r="C28" s="62">
        <f>COUNTIFS(Infrastructure[[#This Row],[Role 1]:[Role 14]],"Yes")</f>
        <v>0</v>
      </c>
      <c r="D28" s="95"/>
      <c r="E28" s="82"/>
      <c r="F28" s="83"/>
      <c r="G28" s="83"/>
      <c r="H28" s="83"/>
      <c r="I28" s="83"/>
      <c r="J28" s="83"/>
      <c r="K28" s="83"/>
      <c r="L28" s="83"/>
      <c r="M28" s="83"/>
      <c r="N28" s="83"/>
      <c r="O28" s="83"/>
      <c r="P28" s="83"/>
      <c r="Q28" s="83"/>
      <c r="R28" s="84"/>
    </row>
    <row r="29" spans="1:18" ht="28" x14ac:dyDescent="0.35">
      <c r="A29" s="63">
        <v>22</v>
      </c>
      <c r="B29" s="68" t="s">
        <v>26</v>
      </c>
      <c r="C29" s="54">
        <f>COUNTIFS(Infrastructure[[#This Row],[Role 1]:[Role 14]],"Yes")</f>
        <v>0</v>
      </c>
      <c r="D29" s="94"/>
      <c r="E29" s="78"/>
      <c r="F29" s="79"/>
      <c r="G29" s="79"/>
      <c r="H29" s="79"/>
      <c r="I29" s="79"/>
      <c r="J29" s="79"/>
      <c r="K29" s="79"/>
      <c r="L29" s="79"/>
      <c r="M29" s="79"/>
      <c r="N29" s="79"/>
      <c r="O29" s="79"/>
      <c r="P29" s="79"/>
      <c r="Q29" s="79"/>
      <c r="R29" s="80"/>
    </row>
    <row r="30" spans="1:18" ht="28" x14ac:dyDescent="0.35">
      <c r="A30" s="64">
        <v>23</v>
      </c>
      <c r="B30" s="70" t="s">
        <v>27</v>
      </c>
      <c r="C30" s="55">
        <f>COUNTIFS(Infrastructure[[#This Row],[Role 1]:[Role 14]],"Yes")</f>
        <v>0</v>
      </c>
      <c r="D30" s="96"/>
      <c r="E30" s="97"/>
      <c r="F30" s="98"/>
      <c r="G30" s="98"/>
      <c r="H30" s="98"/>
      <c r="I30" s="98"/>
      <c r="J30" s="98"/>
      <c r="K30" s="98"/>
      <c r="L30" s="98"/>
      <c r="M30" s="98"/>
      <c r="N30" s="98"/>
      <c r="O30" s="98"/>
      <c r="P30" s="98"/>
      <c r="Q30" s="98"/>
      <c r="R30" s="99"/>
    </row>
    <row r="31" spans="1:18" ht="36.5" thickBot="1" x14ac:dyDescent="0.4">
      <c r="A31" s="66" t="s">
        <v>28</v>
      </c>
      <c r="B31" s="48"/>
      <c r="C31" s="51" t="s">
        <v>72</v>
      </c>
      <c r="D31" s="31" t="s">
        <v>61</v>
      </c>
      <c r="E31" s="32" t="str" cm="1">
        <f t="array" ref="E31:R31">_xlfn.ANCHORARRAY(E6)</f>
        <v>State Coordinator</v>
      </c>
      <c r="F31" s="33" t="str">
        <v>Data Manager</v>
      </c>
      <c r="G31" s="33" t="str">
        <v>Quality Assurance Specialist</v>
      </c>
      <c r="H31" s="33" t="str">
        <v>Role 4</v>
      </c>
      <c r="I31" s="33" t="str">
        <v>Role 5</v>
      </c>
      <c r="J31" s="33" t="str">
        <v>Role 6</v>
      </c>
      <c r="K31" s="33" t="str">
        <v>Role 7</v>
      </c>
      <c r="L31" s="33" t="str">
        <v>Role 8</v>
      </c>
      <c r="M31" s="33" t="str">
        <v>Role 9</v>
      </c>
      <c r="N31" s="33" t="str">
        <v>Role 10</v>
      </c>
      <c r="O31" s="33" t="str">
        <v>Role 11</v>
      </c>
      <c r="P31" s="33" t="str">
        <v>Role 12</v>
      </c>
      <c r="Q31" s="33" t="str">
        <v>Role 13</v>
      </c>
      <c r="R31" s="34" t="str">
        <v>Role 14</v>
      </c>
    </row>
    <row r="32" spans="1:18" ht="28" x14ac:dyDescent="0.35">
      <c r="A32" s="56">
        <v>24</v>
      </c>
      <c r="B32" s="58" t="s">
        <v>29</v>
      </c>
      <c r="C32" s="53">
        <f>COUNTIFS(DataCulture[[#This Row],[Role 1]:[Role 14]],"Yes")</f>
        <v>0</v>
      </c>
      <c r="D32" s="90"/>
      <c r="E32" s="91"/>
      <c r="F32" s="92"/>
      <c r="G32" s="92"/>
      <c r="H32" s="92"/>
      <c r="I32" s="92"/>
      <c r="J32" s="92"/>
      <c r="K32" s="92"/>
      <c r="L32" s="92"/>
      <c r="M32" s="92"/>
      <c r="N32" s="92"/>
      <c r="O32" s="92"/>
      <c r="P32" s="92"/>
      <c r="Q32" s="92"/>
      <c r="R32" s="93"/>
    </row>
    <row r="33" spans="1:18" ht="28" x14ac:dyDescent="0.35">
      <c r="A33" s="52">
        <v>25</v>
      </c>
      <c r="B33" s="59" t="s">
        <v>30</v>
      </c>
      <c r="C33" s="54">
        <f>COUNTIFS(DataCulture[[#This Row],[Role 1]:[Role 14]],"Yes")</f>
        <v>0</v>
      </c>
      <c r="D33" s="94"/>
      <c r="E33" s="78"/>
      <c r="F33" s="79"/>
      <c r="G33" s="79"/>
      <c r="H33" s="79"/>
      <c r="I33" s="79"/>
      <c r="J33" s="79"/>
      <c r="K33" s="79"/>
      <c r="L33" s="79"/>
      <c r="M33" s="79"/>
      <c r="N33" s="79"/>
      <c r="O33" s="79"/>
      <c r="P33" s="79"/>
      <c r="Q33" s="79"/>
      <c r="R33" s="80"/>
    </row>
    <row r="34" spans="1:18" ht="28" x14ac:dyDescent="0.35">
      <c r="A34" s="52">
        <v>26</v>
      </c>
      <c r="B34" s="60" t="s">
        <v>31</v>
      </c>
      <c r="C34" s="54">
        <f>COUNTIFS(DataCulture[[#This Row],[Role 1]:[Role 14]],"Yes")</f>
        <v>0</v>
      </c>
      <c r="D34" s="95"/>
      <c r="E34" s="82"/>
      <c r="F34" s="83"/>
      <c r="G34" s="83"/>
      <c r="H34" s="83"/>
      <c r="I34" s="83"/>
      <c r="J34" s="83"/>
      <c r="K34" s="83"/>
      <c r="L34" s="83"/>
      <c r="M34" s="83"/>
      <c r="N34" s="83"/>
      <c r="O34" s="83"/>
      <c r="P34" s="83"/>
      <c r="Q34" s="83"/>
      <c r="R34" s="84"/>
    </row>
    <row r="35" spans="1:18" ht="28" x14ac:dyDescent="0.35">
      <c r="A35" s="52">
        <v>27</v>
      </c>
      <c r="B35" s="59" t="s">
        <v>32</v>
      </c>
      <c r="C35" s="54">
        <f>COUNTIFS(DataCulture[[#This Row],[Role 1]:[Role 14]],"Yes")</f>
        <v>0</v>
      </c>
      <c r="D35" s="94"/>
      <c r="E35" s="85"/>
      <c r="F35" s="79"/>
      <c r="G35" s="79"/>
      <c r="H35" s="79"/>
      <c r="I35" s="79"/>
      <c r="J35" s="79"/>
      <c r="K35" s="79"/>
      <c r="L35" s="79"/>
      <c r="M35" s="79"/>
      <c r="N35" s="79"/>
      <c r="O35" s="79"/>
      <c r="P35" s="79"/>
      <c r="Q35" s="79"/>
      <c r="R35" s="80"/>
    </row>
    <row r="36" spans="1:18" ht="28" x14ac:dyDescent="0.35">
      <c r="A36" s="52">
        <v>28</v>
      </c>
      <c r="B36" s="60" t="s">
        <v>33</v>
      </c>
      <c r="C36" s="54">
        <f>COUNTIFS(DataCulture[[#This Row],[Role 1]:[Role 14]],"Yes")</f>
        <v>0</v>
      </c>
      <c r="D36" s="95"/>
      <c r="E36" s="82"/>
      <c r="F36" s="83"/>
      <c r="G36" s="83"/>
      <c r="H36" s="83"/>
      <c r="I36" s="83"/>
      <c r="J36" s="83"/>
      <c r="K36" s="83"/>
      <c r="L36" s="83"/>
      <c r="M36" s="83"/>
      <c r="N36" s="83"/>
      <c r="O36" s="83"/>
      <c r="P36" s="83"/>
      <c r="Q36" s="83"/>
      <c r="R36" s="84"/>
    </row>
    <row r="37" spans="1:18" ht="42" x14ac:dyDescent="0.35">
      <c r="A37" s="52">
        <v>29</v>
      </c>
      <c r="B37" s="59" t="s">
        <v>34</v>
      </c>
      <c r="C37" s="54">
        <f>COUNTIFS(DataCulture[[#This Row],[Role 1]:[Role 14]],"Yes")</f>
        <v>0</v>
      </c>
      <c r="D37" s="94"/>
      <c r="E37" s="78"/>
      <c r="F37" s="79"/>
      <c r="G37" s="79"/>
      <c r="H37" s="79"/>
      <c r="I37" s="79"/>
      <c r="J37" s="79"/>
      <c r="K37" s="79"/>
      <c r="L37" s="79"/>
      <c r="M37" s="79"/>
      <c r="N37" s="79"/>
      <c r="O37" s="79"/>
      <c r="P37" s="79"/>
      <c r="Q37" s="79"/>
      <c r="R37" s="80"/>
    </row>
    <row r="38" spans="1:18" ht="28" x14ac:dyDescent="0.35">
      <c r="A38" s="52">
        <v>30</v>
      </c>
      <c r="B38" s="60" t="s">
        <v>35</v>
      </c>
      <c r="C38" s="54">
        <f>COUNTIFS(DataCulture[[#This Row],[Role 1]:[Role 14]],"Yes")</f>
        <v>0</v>
      </c>
      <c r="D38" s="95"/>
      <c r="E38" s="82"/>
      <c r="F38" s="83"/>
      <c r="G38" s="83"/>
      <c r="H38" s="83"/>
      <c r="I38" s="83"/>
      <c r="J38" s="83"/>
      <c r="K38" s="83"/>
      <c r="L38" s="83"/>
      <c r="M38" s="83"/>
      <c r="N38" s="83"/>
      <c r="O38" s="83"/>
      <c r="P38" s="83"/>
      <c r="Q38" s="83"/>
      <c r="R38" s="84"/>
    </row>
    <row r="39" spans="1:18" ht="28" x14ac:dyDescent="0.35">
      <c r="A39" s="52">
        <v>31</v>
      </c>
      <c r="B39" s="59" t="s">
        <v>36</v>
      </c>
      <c r="C39" s="54">
        <f>COUNTIFS(DataCulture[[#This Row],[Role 1]:[Role 14]],"Yes")</f>
        <v>0</v>
      </c>
      <c r="D39" s="94"/>
      <c r="E39" s="78"/>
      <c r="F39" s="79"/>
      <c r="G39" s="79"/>
      <c r="H39" s="79"/>
      <c r="I39" s="79"/>
      <c r="J39" s="79"/>
      <c r="K39" s="79"/>
      <c r="L39" s="79"/>
      <c r="M39" s="79"/>
      <c r="N39" s="79"/>
      <c r="O39" s="79"/>
      <c r="P39" s="79"/>
      <c r="Q39" s="79"/>
      <c r="R39" s="80"/>
    </row>
    <row r="40" spans="1:18" ht="42" x14ac:dyDescent="0.35">
      <c r="A40" s="52">
        <v>32</v>
      </c>
      <c r="B40" s="60" t="s">
        <v>37</v>
      </c>
      <c r="C40" s="54">
        <f>COUNTIFS(DataCulture[[#This Row],[Role 1]:[Role 14]],"Yes")</f>
        <v>0</v>
      </c>
      <c r="D40" s="95"/>
      <c r="E40" s="82"/>
      <c r="F40" s="83"/>
      <c r="G40" s="83"/>
      <c r="H40" s="83"/>
      <c r="I40" s="83"/>
      <c r="J40" s="83"/>
      <c r="K40" s="83"/>
      <c r="L40" s="83"/>
      <c r="M40" s="83"/>
      <c r="N40" s="83"/>
      <c r="O40" s="83"/>
      <c r="P40" s="83"/>
      <c r="Q40" s="83"/>
      <c r="R40" s="84"/>
    </row>
    <row r="41" spans="1:18" ht="28" x14ac:dyDescent="0.35">
      <c r="A41" s="52">
        <v>33</v>
      </c>
      <c r="B41" s="59" t="s">
        <v>38</v>
      </c>
      <c r="C41" s="54">
        <f>COUNTIFS(DataCulture[[#This Row],[Role 1]:[Role 14]],"Yes")</f>
        <v>0</v>
      </c>
      <c r="D41" s="94"/>
      <c r="E41" s="78"/>
      <c r="F41" s="79"/>
      <c r="G41" s="79"/>
      <c r="H41" s="79"/>
      <c r="I41" s="79"/>
      <c r="J41" s="79"/>
      <c r="K41" s="79"/>
      <c r="L41" s="79"/>
      <c r="M41" s="79"/>
      <c r="N41" s="79"/>
      <c r="O41" s="79"/>
      <c r="P41" s="79"/>
      <c r="Q41" s="79"/>
      <c r="R41" s="80"/>
    </row>
    <row r="42" spans="1:18" ht="28" x14ac:dyDescent="0.35">
      <c r="A42" s="52">
        <v>34</v>
      </c>
      <c r="B42" s="60" t="s">
        <v>39</v>
      </c>
      <c r="C42" s="54">
        <f>COUNTIFS(DataCulture[[#This Row],[Role 1]:[Role 14]],"Yes")</f>
        <v>0</v>
      </c>
      <c r="D42" s="95"/>
      <c r="E42" s="82"/>
      <c r="F42" s="83"/>
      <c r="G42" s="83"/>
      <c r="H42" s="83"/>
      <c r="I42" s="83"/>
      <c r="J42" s="83"/>
      <c r="K42" s="83"/>
      <c r="L42" s="83"/>
      <c r="M42" s="83"/>
      <c r="N42" s="83"/>
      <c r="O42" s="83"/>
      <c r="P42" s="83"/>
      <c r="Q42" s="83"/>
      <c r="R42" s="84"/>
    </row>
    <row r="43" spans="1:18" ht="14.5" x14ac:dyDescent="0.35">
      <c r="A43" s="52">
        <v>35</v>
      </c>
      <c r="B43" s="59" t="s">
        <v>40</v>
      </c>
      <c r="C43" s="54">
        <f>COUNTIFS(DataCulture[[#This Row],[Role 1]:[Role 14]],"Yes")</f>
        <v>0</v>
      </c>
      <c r="D43" s="94"/>
      <c r="E43" s="78"/>
      <c r="F43" s="79"/>
      <c r="G43" s="79"/>
      <c r="H43" s="79"/>
      <c r="I43" s="79"/>
      <c r="J43" s="79"/>
      <c r="K43" s="79"/>
      <c r="L43" s="79"/>
      <c r="M43" s="79"/>
      <c r="N43" s="79"/>
      <c r="O43" s="79"/>
      <c r="P43" s="79"/>
      <c r="Q43" s="79"/>
      <c r="R43" s="80"/>
    </row>
    <row r="44" spans="1:18" ht="42" x14ac:dyDescent="0.35">
      <c r="A44" s="57">
        <v>36</v>
      </c>
      <c r="B44" s="61" t="s">
        <v>41</v>
      </c>
      <c r="C44" s="55">
        <f>COUNTIFS(DataCulture[[#This Row],[Role 1]:[Role 14]],"Yes")</f>
        <v>0</v>
      </c>
      <c r="D44" s="96"/>
      <c r="E44" s="97"/>
      <c r="F44" s="98"/>
      <c r="G44" s="98"/>
      <c r="H44" s="98"/>
      <c r="I44" s="98"/>
      <c r="J44" s="98"/>
      <c r="K44" s="98"/>
      <c r="L44" s="98"/>
      <c r="M44" s="98"/>
      <c r="N44" s="98"/>
      <c r="O44" s="98"/>
      <c r="P44" s="98"/>
      <c r="Q44" s="98"/>
      <c r="R44" s="99"/>
    </row>
    <row r="45" spans="1:18" ht="14.5" x14ac:dyDescent="0.35">
      <c r="A45" s="16" t="s">
        <v>45</v>
      </c>
    </row>
  </sheetData>
  <sheetProtection sheet="1" objects="1" scenarios="1" formatCells="0" formatColumns="0" formatRows="0"/>
  <phoneticPr fontId="9" type="noConversion"/>
  <conditionalFormatting sqref="E7:R16 E32:R44">
    <cfRule type="expression" dxfId="1" priority="4">
      <formula>$D7="X"</formula>
    </cfRule>
  </conditionalFormatting>
  <conditionalFormatting sqref="E18:R30">
    <cfRule type="expression" dxfId="0" priority="3">
      <formula>$D18="X"</formula>
    </cfRule>
  </conditionalFormatting>
  <dataValidations count="2">
    <dataValidation type="list" allowBlank="1" showInputMessage="1" showErrorMessage="1" sqref="D7:D16 D18:D30 D32:D44" xr:uid="{D90BF481-C937-4167-9E7F-0AE1EA1A58C3}">
      <formula1>"X"</formula1>
    </dataValidation>
    <dataValidation type="list" allowBlank="1" showInputMessage="1" showErrorMessage="1" sqref="E18:R30 E7:R16 E32:R44" xr:uid="{B487BF80-665A-49BA-BE1D-B7BD894FC08B}">
      <formula1>"Yes"</formula1>
    </dataValidation>
  </dataValidations>
  <pageMargins left="0.7" right="0.7" top="0.75" bottom="0.75" header="0.3" footer="0.3"/>
  <pageSetup orientation="portrait" horizontalDpi="4294967295" verticalDpi="4294967295" r:id="rId1"/>
  <tableParts count="4">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BBAA6-7F6F-43B9-B069-2C8CA5C4BEB5}">
  <dimension ref="A1:D42"/>
  <sheetViews>
    <sheetView showGridLines="0" zoomScaleNormal="100" workbookViewId="0">
      <pane ySplit="2" topLeftCell="A3" activePane="bottomLeft" state="frozen"/>
      <selection pane="bottomLeft"/>
    </sheetView>
  </sheetViews>
  <sheetFormatPr defaultRowHeight="14.5" x14ac:dyDescent="0.35"/>
  <cols>
    <col min="1" max="1" width="10.54296875" style="5" customWidth="1"/>
    <col min="2" max="2" width="97.26953125" style="28" customWidth="1"/>
    <col min="3" max="3" width="16.90625" style="121" customWidth="1"/>
    <col min="4" max="4" width="51.81640625" style="28" customWidth="1"/>
  </cols>
  <sheetData>
    <row r="1" spans="1:4" x14ac:dyDescent="0.35">
      <c r="A1" s="3" t="s">
        <v>87</v>
      </c>
      <c r="B1" s="5"/>
      <c r="D1" s="5"/>
    </row>
    <row r="2" spans="1:4" ht="20.5" thickBot="1" x14ac:dyDescent="0.4">
      <c r="A2" s="6" t="s">
        <v>88</v>
      </c>
      <c r="B2" s="7"/>
      <c r="D2" s="5"/>
    </row>
    <row r="3" spans="1:4" ht="28" x14ac:dyDescent="0.35">
      <c r="A3" s="29" t="s">
        <v>3</v>
      </c>
      <c r="B3" s="30"/>
      <c r="C3" s="122" t="s">
        <v>75</v>
      </c>
      <c r="D3" s="30" t="s">
        <v>86</v>
      </c>
    </row>
    <row r="4" spans="1:4" x14ac:dyDescent="0.35">
      <c r="A4" s="129">
        <v>1</v>
      </c>
      <c r="B4" s="101" t="s">
        <v>4</v>
      </c>
      <c r="C4" s="104">
        <f>_xlfn.LET(_xlpm.x,INDEX(Foundational[[#All],[Number Essential]],MATCH(A4,Foundational[[#All],[ID]],0),1),_xlpm.y,INDEX(Foundational[[#All],[NE]],MATCH(A4,Foundational[[#All],[ID]],0),1),IF(_xlpm.y="X","Not essential",_xlpm.x))</f>
        <v>0</v>
      </c>
      <c r="D4" s="36" t="str" cm="1">
        <f t="array" ref="D4">_xlfn.TEXTJOIN("; ",TRUE,""&amp;_xlfn._xlws.FILTER('Competencies by Role'!$E$6:$R$6,'Competencies by Role'!E7:R7="Yes",""))</f>
        <v/>
      </c>
    </row>
    <row r="5" spans="1:4" ht="28" x14ac:dyDescent="0.35">
      <c r="A5" s="130">
        <v>2</v>
      </c>
      <c r="B5" s="102" t="s">
        <v>5</v>
      </c>
      <c r="C5" s="105">
        <f>_xlfn.LET(_xlpm.x,INDEX(Foundational[[#All],[Number Essential]],MATCH(A5,Foundational[[#All],[ID]],0),1),_xlpm.y,INDEX(Foundational[[#All],[NE]],MATCH(A5,Foundational[[#All],[ID]],0),1),IF(_xlpm.y="X","Not essential",_xlpm.x))</f>
        <v>0</v>
      </c>
      <c r="D5" s="39" t="str" cm="1">
        <f t="array" ref="D5">_xlfn.TEXTJOIN("; ",TRUE,""&amp;_xlfn._xlws.FILTER('Competencies by Role'!$E$6:$R$6,'Competencies by Role'!E8:R8="Yes",""))</f>
        <v/>
      </c>
    </row>
    <row r="6" spans="1:4" ht="42" x14ac:dyDescent="0.35">
      <c r="A6" s="130">
        <v>3</v>
      </c>
      <c r="B6" s="103" t="s">
        <v>6</v>
      </c>
      <c r="C6" s="106">
        <f>_xlfn.LET(_xlpm.x,INDEX(Foundational[[#All],[Number Essential]],MATCH(A6,Foundational[[#All],[ID]],0),1),_xlpm.y,INDEX(Foundational[[#All],[NE]],MATCH(A6,Foundational[[#All],[ID]],0),1),IF(_xlpm.y="X","Not essential",_xlpm.x))</f>
        <v>0</v>
      </c>
      <c r="D6" s="41" t="str" cm="1">
        <f t="array" ref="D6">_xlfn.TEXTJOIN("; ",TRUE,""&amp;_xlfn._xlws.FILTER('Competencies by Role'!$E$6:$R$6,'Competencies by Role'!E9:R9="Yes",""))</f>
        <v/>
      </c>
    </row>
    <row r="7" spans="1:4" ht="28" x14ac:dyDescent="0.35">
      <c r="A7" s="130">
        <v>4</v>
      </c>
      <c r="B7" s="102" t="s">
        <v>7</v>
      </c>
      <c r="C7" s="105">
        <f>_xlfn.LET(_xlpm.x,INDEX(Foundational[[#All],[Number Essential]],MATCH(A7,Foundational[[#All],[ID]],0),1),_xlpm.y,INDEX(Foundational[[#All],[NE]],MATCH(A7,Foundational[[#All],[ID]],0),1),IF(_xlpm.y="X","Not essential",_xlpm.x))</f>
        <v>0</v>
      </c>
      <c r="D7" s="39" t="str" cm="1">
        <f t="array" ref="D7">_xlfn.TEXTJOIN("; ",TRUE,""&amp;_xlfn._xlws.FILTER('Competencies by Role'!$E$6:$R$6,'Competencies by Role'!E10:R10="Yes",""))</f>
        <v/>
      </c>
    </row>
    <row r="8" spans="1:4" ht="42" x14ac:dyDescent="0.35">
      <c r="A8" s="130">
        <v>5</v>
      </c>
      <c r="B8" s="103" t="s">
        <v>8</v>
      </c>
      <c r="C8" s="106">
        <f>_xlfn.LET(_xlpm.x,INDEX(Foundational[[#All],[Number Essential]],MATCH(A8,Foundational[[#All],[ID]],0),1),_xlpm.y,INDEX(Foundational[[#All],[NE]],MATCH(A8,Foundational[[#All],[ID]],0),1),IF(_xlpm.y="X","Not essential",_xlpm.x))</f>
        <v>0</v>
      </c>
      <c r="D8" s="41" t="str" cm="1">
        <f t="array" ref="D8">_xlfn.TEXTJOIN("; ",TRUE,""&amp;_xlfn._xlws.FILTER('Competencies by Role'!$E$6:$R$6,'Competencies by Role'!E11:R11="Yes",""))</f>
        <v/>
      </c>
    </row>
    <row r="9" spans="1:4" ht="28" x14ac:dyDescent="0.35">
      <c r="A9" s="130">
        <v>6</v>
      </c>
      <c r="B9" s="102" t="s">
        <v>9</v>
      </c>
      <c r="C9" s="105">
        <f>_xlfn.LET(_xlpm.x,INDEX(Foundational[[#All],[Number Essential]],MATCH(A9,Foundational[[#All],[ID]],0),1),_xlpm.y,INDEX(Foundational[[#All],[NE]],MATCH(A9,Foundational[[#All],[ID]],0),1),IF(_xlpm.y="X","Not essential",_xlpm.x))</f>
        <v>0</v>
      </c>
      <c r="D9" s="39" t="str" cm="1">
        <f t="array" ref="D9">_xlfn.TEXTJOIN("; ",TRUE,""&amp;_xlfn._xlws.FILTER('Competencies by Role'!$E$6:$R$6,'Competencies by Role'!E12:R12="Yes",""))</f>
        <v/>
      </c>
    </row>
    <row r="10" spans="1:4" ht="42" x14ac:dyDescent="0.35">
      <c r="A10" s="130">
        <v>7</v>
      </c>
      <c r="B10" s="103" t="s">
        <v>10</v>
      </c>
      <c r="C10" s="106">
        <f>_xlfn.LET(_xlpm.x,INDEX(Foundational[[#All],[Number Essential]],MATCH(A10,Foundational[[#All],[ID]],0),1),_xlpm.y,INDEX(Foundational[[#All],[NE]],MATCH(A10,Foundational[[#All],[ID]],0),1),IF(_xlpm.y="X","Not essential",_xlpm.x))</f>
        <v>0</v>
      </c>
      <c r="D10" s="41" t="str" cm="1">
        <f t="array" ref="D10">_xlfn.TEXTJOIN("; ",TRUE,""&amp;_xlfn._xlws.FILTER('Competencies by Role'!$E$6:$R$6,'Competencies by Role'!E13:R13="Yes",""))</f>
        <v/>
      </c>
    </row>
    <row r="11" spans="1:4" ht="42" x14ac:dyDescent="0.35">
      <c r="A11" s="130">
        <v>8</v>
      </c>
      <c r="B11" s="102" t="s">
        <v>11</v>
      </c>
      <c r="C11" s="105">
        <f>_xlfn.LET(_xlpm.x,INDEX(Foundational[[#All],[Number Essential]],MATCH(A11,Foundational[[#All],[ID]],0),1),_xlpm.y,INDEX(Foundational[[#All],[NE]],MATCH(A11,Foundational[[#All],[ID]],0),1),IF(_xlpm.y="X","Not essential",_xlpm.x))</f>
        <v>0</v>
      </c>
      <c r="D11" s="39" t="str" cm="1">
        <f t="array" ref="D11">_xlfn.TEXTJOIN("; ",TRUE,""&amp;_xlfn._xlws.FILTER('Competencies by Role'!$E$6:$R$6,'Competencies by Role'!E14:R14="Yes",""))</f>
        <v/>
      </c>
    </row>
    <row r="12" spans="1:4" x14ac:dyDescent="0.35">
      <c r="A12" s="130">
        <v>9</v>
      </c>
      <c r="B12" s="103" t="s">
        <v>12</v>
      </c>
      <c r="C12" s="106">
        <f>_xlfn.LET(_xlpm.x,INDEX(Foundational[[#All],[Number Essential]],MATCH(A12,Foundational[[#All],[ID]],0),1),_xlpm.y,INDEX(Foundational[[#All],[NE]],MATCH(A12,Foundational[[#All],[ID]],0),1),IF(_xlpm.y="X","Not essential",_xlpm.x))</f>
        <v>0</v>
      </c>
      <c r="D12" s="41" t="str" cm="1">
        <f t="array" ref="D12">_xlfn.TEXTJOIN("; ",TRUE,""&amp;_xlfn._xlws.FILTER('Competencies by Role'!$E$6:$R$6,'Competencies by Role'!E15:R15="Yes",""))</f>
        <v/>
      </c>
    </row>
    <row r="13" spans="1:4" ht="42" x14ac:dyDescent="0.35">
      <c r="A13" s="131">
        <v>10</v>
      </c>
      <c r="B13" s="132" t="s">
        <v>13</v>
      </c>
      <c r="C13" s="133">
        <f>_xlfn.LET(_xlpm.x,INDEX(Foundational[[#All],[Number Essential]],MATCH(A13,Foundational[[#All],[ID]],0),1),_xlpm.y,INDEX(Foundational[[#All],[NE]],MATCH(A13,Foundational[[#All],[ID]],0),1),IF(_xlpm.y="X","Not essential",_xlpm.x))</f>
        <v>0</v>
      </c>
      <c r="D13" s="134" t="str" cm="1">
        <f t="array" ref="D13">_xlfn.TEXTJOIN("; ",TRUE,""&amp;_xlfn._xlws.FILTER('Competencies by Role'!$E$6:$R$6,'Competencies by Role'!E16:R16="Yes",""))</f>
        <v/>
      </c>
    </row>
    <row r="14" spans="1:4" ht="28" x14ac:dyDescent="0.35">
      <c r="A14" s="100" t="s">
        <v>14</v>
      </c>
      <c r="B14" s="47"/>
      <c r="C14" s="119" t="s">
        <v>75</v>
      </c>
      <c r="D14" s="47" t="s">
        <v>86</v>
      </c>
    </row>
    <row r="15" spans="1:4" ht="42" x14ac:dyDescent="0.35">
      <c r="A15" s="135">
        <v>11</v>
      </c>
      <c r="B15" s="107" t="s">
        <v>15</v>
      </c>
      <c r="C15" s="110">
        <f>_xlfn.LET(_xlpm.x,INDEX(Infrastructure[[#All],[Number Essential]],MATCH(A15,Infrastructure[[#All],[ID]],0),1),_xlpm.y,INDEX(Infrastructure[[#All],[NE]],MATCH(A15,Infrastructure[[#All],[ID]],0),1),IF(_xlpm.y="X","Not essential",_xlpm.x))</f>
        <v>0</v>
      </c>
      <c r="D15" s="137" t="str" cm="1">
        <f t="array" ref="D15">_xlfn.TEXTJOIN("; ",TRUE,""&amp;_xlfn._xlws.FILTER('Competencies by Role'!$E$6:$R$6,'Competencies by Role'!E18:R18="Yes",""))</f>
        <v/>
      </c>
    </row>
    <row r="16" spans="1:4" ht="28" x14ac:dyDescent="0.35">
      <c r="A16" s="136">
        <v>12</v>
      </c>
      <c r="B16" s="108" t="s">
        <v>16</v>
      </c>
      <c r="C16" s="111">
        <f>_xlfn.LET(_xlpm.x,INDEX(Infrastructure[[#All],[Number Essential]],MATCH(A16,Infrastructure[[#All],[ID]],0),1),_xlpm.y,INDEX(Infrastructure[[#All],[NE]],MATCH(A16,Infrastructure[[#All],[ID]],0),1),IF(_xlpm.y="X","Not essential",_xlpm.x))</f>
        <v>0</v>
      </c>
      <c r="D16" s="138" t="str" cm="1">
        <f t="array" ref="D16">_xlfn.TEXTJOIN("; ",TRUE,""&amp;_xlfn._xlws.FILTER('Competencies by Role'!$E$6:$R$6,'Competencies by Role'!E19:R19="Yes",""))</f>
        <v/>
      </c>
    </row>
    <row r="17" spans="1:4" ht="28" x14ac:dyDescent="0.35">
      <c r="A17" s="136">
        <v>13</v>
      </c>
      <c r="B17" s="109" t="s">
        <v>17</v>
      </c>
      <c r="C17" s="112">
        <f>_xlfn.LET(_xlpm.x,INDEX(Infrastructure[[#All],[Number Essential]],MATCH(A17,Infrastructure[[#All],[ID]],0),1),_xlpm.y,INDEX(Infrastructure[[#All],[NE]],MATCH(A17,Infrastructure[[#All],[ID]],0),1),IF(_xlpm.y="X","Not essential",_xlpm.x))</f>
        <v>0</v>
      </c>
      <c r="D17" s="139" t="str" cm="1">
        <f t="array" ref="D17">_xlfn.TEXTJOIN("; ",TRUE,""&amp;_xlfn._xlws.FILTER('Competencies by Role'!$E$6:$R$6,'Competencies by Role'!E20:R20="Yes",""))</f>
        <v/>
      </c>
    </row>
    <row r="18" spans="1:4" ht="28" x14ac:dyDescent="0.35">
      <c r="A18" s="136">
        <v>14</v>
      </c>
      <c r="B18" s="108" t="s">
        <v>18</v>
      </c>
      <c r="C18" s="111">
        <f>_xlfn.LET(_xlpm.x,INDEX(Infrastructure[[#All],[Number Essential]],MATCH(A18,Infrastructure[[#All],[ID]],0),1),_xlpm.y,INDEX(Infrastructure[[#All],[NE]],MATCH(A18,Infrastructure[[#All],[ID]],0),1),IF(_xlpm.y="X","Not essential",_xlpm.x))</f>
        <v>0</v>
      </c>
      <c r="D18" s="138" t="str" cm="1">
        <f t="array" ref="D18">_xlfn.TEXTJOIN("; ",TRUE,""&amp;_xlfn._xlws.FILTER('Competencies by Role'!$E$6:$R$6,'Competencies by Role'!E21:R21="Yes",""))</f>
        <v/>
      </c>
    </row>
    <row r="19" spans="1:4" ht="42" x14ac:dyDescent="0.35">
      <c r="A19" s="136">
        <v>15</v>
      </c>
      <c r="B19" s="109" t="s">
        <v>19</v>
      </c>
      <c r="C19" s="112">
        <f>_xlfn.LET(_xlpm.x,INDEX(Infrastructure[[#All],[Number Essential]],MATCH(A19,Infrastructure[[#All],[ID]],0),1),_xlpm.y,INDEX(Infrastructure[[#All],[NE]],MATCH(A19,Infrastructure[[#All],[ID]],0),1),IF(_xlpm.y="X","Not essential",_xlpm.x))</f>
        <v>0</v>
      </c>
      <c r="D19" s="139" t="str" cm="1">
        <f t="array" ref="D19">_xlfn.TEXTJOIN("; ",TRUE,""&amp;_xlfn._xlws.FILTER('Competencies by Role'!$E$6:$R$6,'Competencies by Role'!E22:R22="Yes",""))</f>
        <v/>
      </c>
    </row>
    <row r="20" spans="1:4" ht="28" x14ac:dyDescent="0.35">
      <c r="A20" s="136">
        <v>16</v>
      </c>
      <c r="B20" s="108" t="s">
        <v>20</v>
      </c>
      <c r="C20" s="111">
        <f>_xlfn.LET(_xlpm.x,INDEX(Infrastructure[[#All],[Number Essential]],MATCH(A20,Infrastructure[[#All],[ID]],0),1),_xlpm.y,INDEX(Infrastructure[[#All],[NE]],MATCH(A20,Infrastructure[[#All],[ID]],0),1),IF(_xlpm.y="X","Not essential",_xlpm.x))</f>
        <v>0</v>
      </c>
      <c r="D20" s="138" t="str" cm="1">
        <f t="array" ref="D20">_xlfn.TEXTJOIN("; ",TRUE,""&amp;_xlfn._xlws.FILTER('Competencies by Role'!$E$6:$R$6,'Competencies by Role'!E23:R23="Yes",""))</f>
        <v/>
      </c>
    </row>
    <row r="21" spans="1:4" ht="28" x14ac:dyDescent="0.35">
      <c r="A21" s="136">
        <v>17</v>
      </c>
      <c r="B21" s="109" t="s">
        <v>21</v>
      </c>
      <c r="C21" s="112">
        <f>_xlfn.LET(_xlpm.x,INDEX(Infrastructure[[#All],[Number Essential]],MATCH(A21,Infrastructure[[#All],[ID]],0),1),_xlpm.y,INDEX(Infrastructure[[#All],[NE]],MATCH(A21,Infrastructure[[#All],[ID]],0),1),IF(_xlpm.y="X","Not essential",_xlpm.x))</f>
        <v>0</v>
      </c>
      <c r="D21" s="139" t="str" cm="1">
        <f t="array" ref="D21">_xlfn.TEXTJOIN("; ",TRUE,""&amp;_xlfn._xlws.FILTER('Competencies by Role'!$E$6:$R$6,'Competencies by Role'!E24:R24="Yes",""))</f>
        <v/>
      </c>
    </row>
    <row r="22" spans="1:4" ht="28" x14ac:dyDescent="0.35">
      <c r="A22" s="136">
        <v>18</v>
      </c>
      <c r="B22" s="108" t="s">
        <v>22</v>
      </c>
      <c r="C22" s="111">
        <f>_xlfn.LET(_xlpm.x,INDEX(Infrastructure[[#All],[Number Essential]],MATCH(A22,Infrastructure[[#All],[ID]],0),1),_xlpm.y,INDEX(Infrastructure[[#All],[NE]],MATCH(A22,Infrastructure[[#All],[ID]],0),1),IF(_xlpm.y="X","Not essential",_xlpm.x))</f>
        <v>0</v>
      </c>
      <c r="D22" s="138" t="str" cm="1">
        <f t="array" ref="D22">_xlfn.TEXTJOIN("; ",TRUE,""&amp;_xlfn._xlws.FILTER('Competencies by Role'!$E$6:$R$6,'Competencies by Role'!E25:R25="Yes",""))</f>
        <v/>
      </c>
    </row>
    <row r="23" spans="1:4" ht="28" x14ac:dyDescent="0.35">
      <c r="A23" s="136">
        <v>19</v>
      </c>
      <c r="B23" s="109" t="s">
        <v>23</v>
      </c>
      <c r="C23" s="112">
        <f>_xlfn.LET(_xlpm.x,INDEX(Infrastructure[[#All],[Number Essential]],MATCH(A23,Infrastructure[[#All],[ID]],0),1),_xlpm.y,INDEX(Infrastructure[[#All],[NE]],MATCH(A23,Infrastructure[[#All],[ID]],0),1),IF(_xlpm.y="X","Not essential",_xlpm.x))</f>
        <v>0</v>
      </c>
      <c r="D23" s="139" t="str" cm="1">
        <f t="array" ref="D23">_xlfn.TEXTJOIN("; ",TRUE,""&amp;_xlfn._xlws.FILTER('Competencies by Role'!$E$6:$R$6,'Competencies by Role'!E26:R26="Yes",""))</f>
        <v/>
      </c>
    </row>
    <row r="24" spans="1:4" x14ac:dyDescent="0.35">
      <c r="A24" s="136">
        <v>20</v>
      </c>
      <c r="B24" s="108" t="s">
        <v>24</v>
      </c>
      <c r="C24" s="111">
        <f>_xlfn.LET(_xlpm.x,INDEX(Infrastructure[[#All],[Number Essential]],MATCH(A24,Infrastructure[[#All],[ID]],0),1),_xlpm.y,INDEX(Infrastructure[[#All],[NE]],MATCH(A24,Infrastructure[[#All],[ID]],0),1),IF(_xlpm.y="X","Not essential",_xlpm.x))</f>
        <v>0</v>
      </c>
      <c r="D24" s="138" t="str" cm="1">
        <f t="array" ref="D24">_xlfn.TEXTJOIN("; ",TRUE,""&amp;_xlfn._xlws.FILTER('Competencies by Role'!$E$6:$R$6,'Competencies by Role'!E27:R27="Yes",""))</f>
        <v/>
      </c>
    </row>
    <row r="25" spans="1:4" x14ac:dyDescent="0.35">
      <c r="A25" s="136">
        <v>21</v>
      </c>
      <c r="B25" s="109" t="s">
        <v>25</v>
      </c>
      <c r="C25" s="112">
        <f>_xlfn.LET(_xlpm.x,INDEX(Infrastructure[[#All],[Number Essential]],MATCH(A25,Infrastructure[[#All],[ID]],0),1),_xlpm.y,INDEX(Infrastructure[[#All],[NE]],MATCH(A25,Infrastructure[[#All],[ID]],0),1),IF(_xlpm.y="X","Not essential",_xlpm.x))</f>
        <v>0</v>
      </c>
      <c r="D25" s="139" t="str" cm="1">
        <f t="array" ref="D25">_xlfn.TEXTJOIN("; ",TRUE,""&amp;_xlfn._xlws.FILTER('Competencies by Role'!$E$6:$R$6,'Competencies by Role'!E28:R28="Yes",""))</f>
        <v/>
      </c>
    </row>
    <row r="26" spans="1:4" ht="28" x14ac:dyDescent="0.35">
      <c r="A26" s="136">
        <v>22</v>
      </c>
      <c r="B26" s="108" t="s">
        <v>26</v>
      </c>
      <c r="C26" s="111">
        <f>_xlfn.LET(_xlpm.x,INDEX(Infrastructure[[#All],[Number Essential]],MATCH(A26,Infrastructure[[#All],[ID]],0),1),_xlpm.y,INDEX(Infrastructure[[#All],[NE]],MATCH(A26,Infrastructure[[#All],[ID]],0),1),IF(_xlpm.y="X","Not essential",_xlpm.x))</f>
        <v>0</v>
      </c>
      <c r="D26" s="138" t="str" cm="1">
        <f t="array" ref="D26">_xlfn.TEXTJOIN("; ",TRUE,""&amp;_xlfn._xlws.FILTER('Competencies by Role'!$E$6:$R$6,'Competencies by Role'!E29:R29="Yes",""))</f>
        <v/>
      </c>
    </row>
    <row r="27" spans="1:4" ht="28" x14ac:dyDescent="0.35">
      <c r="A27" s="140">
        <v>23</v>
      </c>
      <c r="B27" s="141" t="s">
        <v>27</v>
      </c>
      <c r="C27" s="142">
        <f>_xlfn.LET(_xlpm.x,INDEX(Infrastructure[[#All],[Number Essential]],MATCH(A27,Infrastructure[[#All],[ID]],0),1),_xlpm.y,INDEX(Infrastructure[[#All],[NE]],MATCH(A27,Infrastructure[[#All],[ID]],0),1),IF(_xlpm.y="X","Not essential",_xlpm.x))</f>
        <v>0</v>
      </c>
      <c r="D27" s="143" t="str" cm="1">
        <f t="array" ref="D27">_xlfn.TEXTJOIN("; ",TRUE,""&amp;_xlfn._xlws.FILTER('Competencies by Role'!$E$6:$R$6,'Competencies by Role'!E30:R30="Yes",""))</f>
        <v/>
      </c>
    </row>
    <row r="28" spans="1:4" ht="28" x14ac:dyDescent="0.35">
      <c r="A28" s="66" t="s">
        <v>28</v>
      </c>
      <c r="B28" s="48"/>
      <c r="C28" s="120" t="s">
        <v>75</v>
      </c>
      <c r="D28" s="48" t="s">
        <v>86</v>
      </c>
    </row>
    <row r="29" spans="1:4" x14ac:dyDescent="0.35">
      <c r="A29" s="144">
        <v>24</v>
      </c>
      <c r="B29" s="113" t="s">
        <v>29</v>
      </c>
      <c r="C29" s="116">
        <f>_xlfn.LET(_xlpm.x,INDEX(DataCulture[[#All],[Number Essential]],MATCH(A29,DataCulture[[#All],[ID]],0),1),_xlpm.y,INDEX(DataCulture[[#All],[NE]],MATCH(A29,DataCulture[[#All],[ID]],0),1),IF(_xlpm.y="X","Not essential",_xlpm.x))</f>
        <v>0</v>
      </c>
      <c r="D29" s="146" t="str" cm="1">
        <f t="array" ref="D29">_xlfn.TEXTJOIN("; ",TRUE,""&amp;_xlfn._xlws.FILTER('Competencies by Role'!$E$6:$R$6,'Competencies by Role'!E32:R32="Yes",""))</f>
        <v/>
      </c>
    </row>
    <row r="30" spans="1:4" ht="28" x14ac:dyDescent="0.35">
      <c r="A30" s="145">
        <v>25</v>
      </c>
      <c r="B30" s="114" t="s">
        <v>30</v>
      </c>
      <c r="C30" s="117">
        <f>_xlfn.LET(_xlpm.x,INDEX(DataCulture[[#All],[Number Essential]],MATCH(A30,DataCulture[[#All],[ID]],0),1),_xlpm.y,INDEX(DataCulture[[#All],[NE]],MATCH(A30,DataCulture[[#All],[ID]],0),1),IF(_xlpm.y="X","Not essential",_xlpm.x))</f>
        <v>0</v>
      </c>
      <c r="D30" s="147" t="str" cm="1">
        <f t="array" ref="D30">_xlfn.TEXTJOIN("; ",TRUE,""&amp;_xlfn._xlws.FILTER('Competencies by Role'!$E$6:$R$6,'Competencies by Role'!E33:R33="Yes",""))</f>
        <v/>
      </c>
    </row>
    <row r="31" spans="1:4" ht="28" x14ac:dyDescent="0.35">
      <c r="A31" s="145">
        <v>26</v>
      </c>
      <c r="B31" s="115" t="s">
        <v>31</v>
      </c>
      <c r="C31" s="118">
        <f>_xlfn.LET(_xlpm.x,INDEX(DataCulture[[#All],[Number Essential]],MATCH(A31,DataCulture[[#All],[ID]],0),1),_xlpm.y,INDEX(DataCulture[[#All],[NE]],MATCH(A31,DataCulture[[#All],[ID]],0),1),IF(_xlpm.y="X","Not essential",_xlpm.x))</f>
        <v>0</v>
      </c>
      <c r="D31" s="148" t="str" cm="1">
        <f t="array" ref="D31">_xlfn.TEXTJOIN("; ",TRUE,""&amp;_xlfn._xlws.FILTER('Competencies by Role'!$E$6:$R$6,'Competencies by Role'!E34:R34="Yes",""))</f>
        <v/>
      </c>
    </row>
    <row r="32" spans="1:4" ht="28" x14ac:dyDescent="0.35">
      <c r="A32" s="145">
        <v>27</v>
      </c>
      <c r="B32" s="114" t="s">
        <v>32</v>
      </c>
      <c r="C32" s="117">
        <f>_xlfn.LET(_xlpm.x,INDEX(DataCulture[[#All],[Number Essential]],MATCH(A32,DataCulture[[#All],[ID]],0),1),_xlpm.y,INDEX(DataCulture[[#All],[NE]],MATCH(A32,DataCulture[[#All],[ID]],0),1),IF(_xlpm.y="X","Not essential",_xlpm.x))</f>
        <v>0</v>
      </c>
      <c r="D32" s="147" t="str" cm="1">
        <f t="array" ref="D32">_xlfn.TEXTJOIN("; ",TRUE,""&amp;_xlfn._xlws.FILTER('Competencies by Role'!$E$6:$R$6,'Competencies by Role'!E35:R35="Yes",""))</f>
        <v/>
      </c>
    </row>
    <row r="33" spans="1:4" x14ac:dyDescent="0.35">
      <c r="A33" s="145">
        <v>28</v>
      </c>
      <c r="B33" s="115" t="s">
        <v>33</v>
      </c>
      <c r="C33" s="118">
        <f>_xlfn.LET(_xlpm.x,INDEX(DataCulture[[#All],[Number Essential]],MATCH(A33,DataCulture[[#All],[ID]],0),1),_xlpm.y,INDEX(DataCulture[[#All],[NE]],MATCH(A33,DataCulture[[#All],[ID]],0),1),IF(_xlpm.y="X","Not essential",_xlpm.x))</f>
        <v>0</v>
      </c>
      <c r="D33" s="148" t="str" cm="1">
        <f t="array" ref="D33">_xlfn.TEXTJOIN("; ",TRUE,""&amp;_xlfn._xlws.FILTER('Competencies by Role'!$E$6:$R$6,'Competencies by Role'!E36:R36="Yes",""))</f>
        <v/>
      </c>
    </row>
    <row r="34" spans="1:4" ht="42" x14ac:dyDescent="0.35">
      <c r="A34" s="145">
        <v>29</v>
      </c>
      <c r="B34" s="114" t="s">
        <v>34</v>
      </c>
      <c r="C34" s="117">
        <f>_xlfn.LET(_xlpm.x,INDEX(DataCulture[[#All],[Number Essential]],MATCH(A34,DataCulture[[#All],[ID]],0),1),_xlpm.y,INDEX(DataCulture[[#All],[NE]],MATCH(A34,DataCulture[[#All],[ID]],0),1),IF(_xlpm.y="X","Not essential",_xlpm.x))</f>
        <v>0</v>
      </c>
      <c r="D34" s="147" t="str" cm="1">
        <f t="array" ref="D34">_xlfn.TEXTJOIN("; ",TRUE,""&amp;_xlfn._xlws.FILTER('Competencies by Role'!$E$6:$R$6,'Competencies by Role'!E37:R37="Yes",""))</f>
        <v/>
      </c>
    </row>
    <row r="35" spans="1:4" ht="28" x14ac:dyDescent="0.35">
      <c r="A35" s="145">
        <v>30</v>
      </c>
      <c r="B35" s="115" t="s">
        <v>35</v>
      </c>
      <c r="C35" s="118">
        <f>_xlfn.LET(_xlpm.x,INDEX(DataCulture[[#All],[Number Essential]],MATCH(A35,DataCulture[[#All],[ID]],0),1),_xlpm.y,INDEX(DataCulture[[#All],[NE]],MATCH(A35,DataCulture[[#All],[ID]],0),1),IF(_xlpm.y="X","Not essential",_xlpm.x))</f>
        <v>0</v>
      </c>
      <c r="D35" s="148" t="str" cm="1">
        <f t="array" ref="D35">_xlfn.TEXTJOIN("; ",TRUE,""&amp;_xlfn._xlws.FILTER('Competencies by Role'!$E$6:$R$6,'Competencies by Role'!E38:R38="Yes",""))</f>
        <v/>
      </c>
    </row>
    <row r="36" spans="1:4" ht="28" x14ac:dyDescent="0.35">
      <c r="A36" s="145">
        <v>31</v>
      </c>
      <c r="B36" s="114" t="s">
        <v>36</v>
      </c>
      <c r="C36" s="117">
        <f>_xlfn.LET(_xlpm.x,INDEX(DataCulture[[#All],[Number Essential]],MATCH(A36,DataCulture[[#All],[ID]],0),1),_xlpm.y,INDEX(DataCulture[[#All],[NE]],MATCH(A36,DataCulture[[#All],[ID]],0),1),IF(_xlpm.y="X","Not essential",_xlpm.x))</f>
        <v>0</v>
      </c>
      <c r="D36" s="147" t="str" cm="1">
        <f t="array" ref="D36">_xlfn.TEXTJOIN("; ",TRUE,""&amp;_xlfn._xlws.FILTER('Competencies by Role'!$E$6:$R$6,'Competencies by Role'!E39:R39="Yes",""))</f>
        <v/>
      </c>
    </row>
    <row r="37" spans="1:4" ht="28" x14ac:dyDescent="0.35">
      <c r="A37" s="145">
        <v>32</v>
      </c>
      <c r="B37" s="115" t="s">
        <v>37</v>
      </c>
      <c r="C37" s="118">
        <f>_xlfn.LET(_xlpm.x,INDEX(DataCulture[[#All],[Number Essential]],MATCH(A37,DataCulture[[#All],[ID]],0),1),_xlpm.y,INDEX(DataCulture[[#All],[NE]],MATCH(A37,DataCulture[[#All],[ID]],0),1),IF(_xlpm.y="X","Not essential",_xlpm.x))</f>
        <v>0</v>
      </c>
      <c r="D37" s="148" t="str" cm="1">
        <f t="array" ref="D37">_xlfn.TEXTJOIN("; ",TRUE,""&amp;_xlfn._xlws.FILTER('Competencies by Role'!$E$6:$R$6,'Competencies by Role'!E40:R40="Yes",""))</f>
        <v/>
      </c>
    </row>
    <row r="38" spans="1:4" ht="28" x14ac:dyDescent="0.35">
      <c r="A38" s="145">
        <v>33</v>
      </c>
      <c r="B38" s="114" t="s">
        <v>38</v>
      </c>
      <c r="C38" s="117">
        <f>_xlfn.LET(_xlpm.x,INDEX(DataCulture[[#All],[Number Essential]],MATCH(A38,DataCulture[[#All],[ID]],0),1),_xlpm.y,INDEX(DataCulture[[#All],[NE]],MATCH(A38,DataCulture[[#All],[ID]],0),1),IF(_xlpm.y="X","Not essential",_xlpm.x))</f>
        <v>0</v>
      </c>
      <c r="D38" s="147" t="str" cm="1">
        <f t="array" ref="D38">_xlfn.TEXTJOIN("; ",TRUE,""&amp;_xlfn._xlws.FILTER('Competencies by Role'!$E$6:$R$6,'Competencies by Role'!E41:R41="Yes",""))</f>
        <v/>
      </c>
    </row>
    <row r="39" spans="1:4" ht="28" x14ac:dyDescent="0.35">
      <c r="A39" s="145">
        <v>34</v>
      </c>
      <c r="B39" s="115" t="s">
        <v>39</v>
      </c>
      <c r="C39" s="118">
        <f>_xlfn.LET(_xlpm.x,INDEX(DataCulture[[#All],[Number Essential]],MATCH(A39,DataCulture[[#All],[ID]],0),1),_xlpm.y,INDEX(DataCulture[[#All],[NE]],MATCH(A39,DataCulture[[#All],[ID]],0),1),IF(_xlpm.y="X","Not essential",_xlpm.x))</f>
        <v>0</v>
      </c>
      <c r="D39" s="148" t="str" cm="1">
        <f t="array" ref="D39">_xlfn.TEXTJOIN("; ",TRUE,""&amp;_xlfn._xlws.FILTER('Competencies by Role'!$E$6:$R$6,'Competencies by Role'!E42:R42="Yes",""))</f>
        <v/>
      </c>
    </row>
    <row r="40" spans="1:4" x14ac:dyDescent="0.35">
      <c r="A40" s="145">
        <v>35</v>
      </c>
      <c r="B40" s="114" t="s">
        <v>40</v>
      </c>
      <c r="C40" s="117">
        <f>_xlfn.LET(_xlpm.x,INDEX(DataCulture[[#All],[Number Essential]],MATCH(A40,DataCulture[[#All],[ID]],0),1),_xlpm.y,INDEX(DataCulture[[#All],[NE]],MATCH(A40,DataCulture[[#All],[ID]],0),1),IF(_xlpm.y="X","Not essential",_xlpm.x))</f>
        <v>0</v>
      </c>
      <c r="D40" s="147" t="str" cm="1">
        <f t="array" ref="D40">_xlfn.TEXTJOIN("; ",TRUE,""&amp;_xlfn._xlws.FILTER('Competencies by Role'!$E$6:$R$6,'Competencies by Role'!E43:R43="Yes",""))</f>
        <v/>
      </c>
    </row>
    <row r="41" spans="1:4" ht="28" x14ac:dyDescent="0.35">
      <c r="A41" s="149">
        <v>36</v>
      </c>
      <c r="B41" s="150" t="s">
        <v>41</v>
      </c>
      <c r="C41" s="151">
        <f>_xlfn.LET(_xlpm.x,INDEX(DataCulture[[#All],[Number Essential]],MATCH(A41,DataCulture[[#All],[ID]],0),1),_xlpm.y,INDEX(DataCulture[[#All],[NE]],MATCH(A41,DataCulture[[#All],[ID]],0),1),IF(_xlpm.y="X","Not essential",_xlpm.x))</f>
        <v>0</v>
      </c>
      <c r="D41" s="152" t="str" cm="1">
        <f t="array" ref="D41">_xlfn.TEXTJOIN("; ",TRUE,""&amp;_xlfn._xlws.FILTER('Competencies by Role'!$E$6:$R$6,'Competencies by Role'!E44:R44="Yes",""))</f>
        <v/>
      </c>
    </row>
    <row r="42" spans="1:4" x14ac:dyDescent="0.35">
      <c r="A42" s="16" t="s">
        <v>45</v>
      </c>
    </row>
  </sheetData>
  <sheetProtection sheet="1" objects="1" scenarios="1" formatCells="0" formatColumns="0" formatRows="0"/>
  <pageMargins left="0.7" right="0.7" top="0.75" bottom="0.75" header="0.3" footer="0.3"/>
  <tableParts count="3">
    <tablePart r:id="rId1"/>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550D371B580F64AB8F0059333CBB636" ma:contentTypeVersion="3" ma:contentTypeDescription="Create a new document." ma:contentTypeScope="" ma:versionID="98b96edc095c172bb27c42d1e41a54af">
  <xsd:schema xmlns:xsd="http://www.w3.org/2001/XMLSchema" xmlns:xs="http://www.w3.org/2001/XMLSchema" xmlns:p="http://schemas.microsoft.com/office/2006/metadata/properties" xmlns:ns2="673b1ee9-6257-4c8e-a0c7-7d98f813ef18" targetNamespace="http://schemas.microsoft.com/office/2006/metadata/properties" ma:root="true" ma:fieldsID="5877ac83e7a5ac9fa33610bf76392877" ns2:_="">
    <xsd:import namespace="673b1ee9-6257-4c8e-a0c7-7d98f813ef1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3b1ee9-6257-4c8e-a0c7-7d98f813e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BB40AF-A8E4-453E-9523-8D06E89D236E}">
  <ds:schemaRefs>
    <ds:schemaRef ds:uri="http://schemas.microsoft.com/sharepoint/v3/contenttype/forms"/>
  </ds:schemaRefs>
</ds:datastoreItem>
</file>

<file path=customXml/itemProps2.xml><?xml version="1.0" encoding="utf-8"?>
<ds:datastoreItem xmlns:ds="http://schemas.openxmlformats.org/officeDocument/2006/customXml" ds:itemID="{41822029-CC1F-43ED-B132-B5E561FEC69B}">
  <ds:schemaRefs>
    <ds:schemaRef ds:uri="http://schemas.microsoft.com/office/2006/metadata/properties"/>
    <ds:schemaRef ds:uri="http://purl.org/dc/terms/"/>
    <ds:schemaRef ds:uri="http://www.w3.org/XML/1998/namespace"/>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673b1ee9-6257-4c8e-a0c7-7d98f813ef18"/>
    <ds:schemaRef ds:uri="http://purl.org/dc/dcmitype/"/>
  </ds:schemaRefs>
</ds:datastoreItem>
</file>

<file path=customXml/itemProps3.xml><?xml version="1.0" encoding="utf-8"?>
<ds:datastoreItem xmlns:ds="http://schemas.openxmlformats.org/officeDocument/2006/customXml" ds:itemID="{A96CC199-48CB-457B-B2A2-A96FE4FD32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3b1ee9-6257-4c8e-a0c7-7d98f813ef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Information</vt:lpstr>
      <vt:lpstr>Instructions</vt:lpstr>
      <vt:lpstr>Competencies by Role</vt:lpstr>
      <vt:lpstr>Overview</vt:lpstr>
      <vt:lpstr>Information!Print_Area</vt:lpstr>
      <vt:lpstr>Instructions!Print_Area</vt:lpstr>
    </vt:vector>
  </TitlesOfParts>
  <Manager/>
  <Company>SRI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Kathleen Hebbeler</dc:creator>
  <cp:keywords/>
  <dc:description/>
  <cp:lastModifiedBy>Cat Hall</cp:lastModifiedBy>
  <cp:revision/>
  <dcterms:created xsi:type="dcterms:W3CDTF">2025-08-18T21:53:18Z</dcterms:created>
  <dcterms:modified xsi:type="dcterms:W3CDTF">2026-07-29T14:39:46Z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0x010100F550D371B580F64AB8F0059333CBB636</vt:lpwstr>
  </property>
</Properties>
</file>